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-19 н.р\Олімпіада\"/>
    </mc:Choice>
  </mc:AlternateContent>
  <bookViews>
    <workbookView xWindow="120" yWindow="150" windowWidth="17400" windowHeight="799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AB13" i="1" l="1"/>
  <c r="AC13" i="1"/>
  <c r="AD13" i="1"/>
  <c r="AA15" i="1"/>
  <c r="AA8" i="1" l="1"/>
  <c r="AA9" i="1"/>
  <c r="AA10" i="1"/>
  <c r="AA11" i="1"/>
  <c r="AA12" i="1"/>
  <c r="AA13" i="1"/>
  <c r="AA14" i="1"/>
  <c r="AA16" i="1"/>
  <c r="AA17" i="1"/>
  <c r="AA18" i="1"/>
  <c r="AD15" i="1"/>
  <c r="AC15" i="1"/>
  <c r="AB15" i="1"/>
  <c r="AB9" i="1" l="1"/>
  <c r="AC9" i="1"/>
  <c r="AD9" i="1"/>
  <c r="AB10" i="1"/>
  <c r="AC10" i="1"/>
  <c r="AD10" i="1"/>
  <c r="AB11" i="1"/>
  <c r="AC11" i="1"/>
  <c r="AD11" i="1"/>
  <c r="AB12" i="1"/>
  <c r="AC12" i="1"/>
  <c r="AD12" i="1"/>
  <c r="AB14" i="1"/>
  <c r="AC14" i="1"/>
  <c r="AD14" i="1"/>
  <c r="AB16" i="1"/>
  <c r="AC16" i="1"/>
  <c r="AD16" i="1"/>
  <c r="AB17" i="1"/>
  <c r="AC17" i="1"/>
  <c r="AD17" i="1"/>
  <c r="AB18" i="1"/>
  <c r="AC18" i="1"/>
  <c r="AD18" i="1"/>
  <c r="AD8" i="1"/>
  <c r="AC8" i="1"/>
  <c r="AB8" i="1"/>
</calcChain>
</file>

<file path=xl/sharedStrings.xml><?xml version="1.0" encoding="utf-8"?>
<sst xmlns="http://schemas.openxmlformats.org/spreadsheetml/2006/main" count="79" uniqueCount="39">
  <si>
    <t>6 клас</t>
  </si>
  <si>
    <t>7 клас</t>
  </si>
  <si>
    <t>8  клас</t>
  </si>
  <si>
    <t>9  клас</t>
  </si>
  <si>
    <t>10  клас</t>
  </si>
  <si>
    <t>11 клас</t>
  </si>
  <si>
    <t>К-сть учас-ників</t>
  </si>
  <si>
    <t>Серед-ній бал</t>
  </si>
  <si>
    <t>диплом</t>
  </si>
  <si>
    <t>місце</t>
  </si>
  <si>
    <t>бали</t>
  </si>
  <si>
    <t>І</t>
  </si>
  <si>
    <t>ІІ</t>
  </si>
  <si>
    <t>ІІІ</t>
  </si>
  <si>
    <t>ЗОШ І-ІІІ ст. № 2</t>
  </si>
  <si>
    <t>ЗОШ І-ІІІ ст. № 3</t>
  </si>
  <si>
    <t>Гімназія № 5</t>
  </si>
  <si>
    <t>Гімназія № 1</t>
  </si>
  <si>
    <t>СШ І-ІІІ ст. № 6</t>
  </si>
  <si>
    <t>ЗОШ І-ІІІ ст. № 7</t>
  </si>
  <si>
    <t>ЗОШ І-ІІІ ст. № 9</t>
  </si>
  <si>
    <t>ЗОШ І-ІІІ ст. № 10</t>
  </si>
  <si>
    <t>ЗОШ І-ІІІ ст. № 12</t>
  </si>
  <si>
    <t>ЗОШ І-ІІІ ст. № 13</t>
  </si>
  <si>
    <t>ЗОШ І-ІІІ ст. № 14</t>
  </si>
  <si>
    <t>Диплом</t>
  </si>
  <si>
    <t>Максимальна            к-сть балів</t>
  </si>
  <si>
    <t>Голова журі:</t>
  </si>
  <si>
    <t>* - учасники олімпіади, які набрали менше третини від максимально можливої сумарної (за всіма завданнями) кількості балів</t>
  </si>
  <si>
    <t>Підпис</t>
  </si>
  <si>
    <t>Прізвище та ініціали</t>
  </si>
  <si>
    <t>ЗВЕДЕНА ВІДОМІСТЬ</t>
  </si>
  <si>
    <t>Клас бали / місце / № ЗНЗ</t>
  </si>
  <si>
    <t>*</t>
  </si>
  <si>
    <t>51 бал</t>
  </si>
  <si>
    <t>про проведення II етапу олімпіади з астрономії</t>
  </si>
  <si>
    <t>Хомич О.А.</t>
  </si>
  <si>
    <t xml:space="preserve"> 6-7</t>
  </si>
  <si>
    <t>„06" грудня  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</si>
</sst>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i/>
      <sz val="16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rgb="FF008000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2" xfId="0" applyFont="1" applyBorder="1" applyAlignment="1"/>
    <xf numFmtId="0" fontId="1" fillId="0" borderId="0" xfId="0" applyFont="1" applyBorder="1" applyAlignment="1"/>
    <xf numFmtId="0" fontId="4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" fontId="13" fillId="0" borderId="1" xfId="0" applyNumberFormat="1" applyFont="1" applyBorder="1" applyAlignment="1">
      <alignment horizontal="center" vertical="center" wrapText="1"/>
    </xf>
    <xf numFmtId="1" fontId="13" fillId="0" borderId="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"/>
  <sheetViews>
    <sheetView tabSelected="1" view="pageBreakPreview" topLeftCell="A16" zoomScale="85" zoomScaleNormal="70" zoomScaleSheetLayoutView="85" workbookViewId="0">
      <selection activeCell="O18" sqref="O18"/>
    </sheetView>
  </sheetViews>
  <sheetFormatPr defaultRowHeight="14.25" x14ac:dyDescent="0.2"/>
  <cols>
    <col min="1" max="1" width="21.140625" style="1" customWidth="1"/>
    <col min="2" max="2" width="6.28515625" style="1" customWidth="1"/>
    <col min="3" max="3" width="2.140625" style="10" customWidth="1"/>
    <col min="4" max="4" width="6.85546875" style="1" customWidth="1"/>
    <col min="5" max="5" width="8.5703125" style="1" customWidth="1"/>
    <col min="6" max="6" width="6.28515625" style="1" customWidth="1"/>
    <col min="7" max="7" width="2.140625" style="32" customWidth="1"/>
    <col min="8" max="8" width="6.85546875" style="1" customWidth="1"/>
    <col min="9" max="9" width="8.5703125" style="1" customWidth="1"/>
    <col min="10" max="10" width="6.28515625" style="1" customWidth="1"/>
    <col min="11" max="11" width="2.140625" style="10" customWidth="1"/>
    <col min="12" max="12" width="6.85546875" style="1" customWidth="1"/>
    <col min="13" max="13" width="8.5703125" style="1" customWidth="1"/>
    <col min="14" max="14" width="6.28515625" style="1" customWidth="1"/>
    <col min="15" max="15" width="2.140625" style="10" customWidth="1"/>
    <col min="16" max="16" width="6.85546875" style="1" customWidth="1"/>
    <col min="17" max="17" width="8.5703125" style="1" customWidth="1"/>
    <col min="18" max="18" width="6.28515625" style="1" customWidth="1"/>
    <col min="19" max="19" width="2.140625" style="10" customWidth="1"/>
    <col min="20" max="20" width="6.85546875" style="1" customWidth="1"/>
    <col min="21" max="21" width="8.5703125" style="1" customWidth="1"/>
    <col min="22" max="22" width="6.28515625" style="1" customWidth="1"/>
    <col min="23" max="23" width="2.140625" style="10" customWidth="1"/>
    <col min="24" max="24" width="6.85546875" style="1" customWidth="1"/>
    <col min="25" max="25" width="8.5703125" style="1" customWidth="1"/>
    <col min="26" max="26" width="7.28515625" style="1" customWidth="1"/>
    <col min="27" max="27" width="8.85546875" style="1" customWidth="1"/>
    <col min="28" max="30" width="6" style="1" customWidth="1"/>
    <col min="31" max="16384" width="9.140625" style="1"/>
  </cols>
  <sheetData>
    <row r="1" spans="1:30" ht="20.25" x14ac:dyDescent="0.2">
      <c r="A1" s="57" t="s">
        <v>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1:30" ht="20.25" x14ac:dyDescent="0.2">
      <c r="A2" s="58" t="s">
        <v>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</row>
    <row r="3" spans="1:30" ht="20.25" customHeight="1" x14ac:dyDescent="0.2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1:30" x14ac:dyDescent="0.2">
      <c r="A4" s="2"/>
    </row>
    <row r="5" spans="1:30" ht="30" customHeight="1" x14ac:dyDescent="0.2">
      <c r="A5" s="20" t="s">
        <v>26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 t="s">
        <v>34</v>
      </c>
      <c r="S5" s="60"/>
      <c r="T5" s="60"/>
      <c r="U5" s="60"/>
      <c r="V5" s="60" t="s">
        <v>34</v>
      </c>
      <c r="W5" s="60"/>
      <c r="X5" s="60"/>
      <c r="Y5" s="60"/>
      <c r="Z5" s="54" t="s">
        <v>6</v>
      </c>
      <c r="AA5" s="54" t="s">
        <v>7</v>
      </c>
      <c r="AB5" s="51" t="s">
        <v>25</v>
      </c>
      <c r="AC5" s="51"/>
      <c r="AD5" s="51"/>
    </row>
    <row r="6" spans="1:30" ht="15" customHeight="1" x14ac:dyDescent="0.2">
      <c r="A6" s="51" t="s">
        <v>32</v>
      </c>
      <c r="B6" s="56" t="s">
        <v>0</v>
      </c>
      <c r="C6" s="56"/>
      <c r="D6" s="56"/>
      <c r="E6" s="56"/>
      <c r="F6" s="56" t="s">
        <v>1</v>
      </c>
      <c r="G6" s="56"/>
      <c r="H6" s="56"/>
      <c r="I6" s="56"/>
      <c r="J6" s="56" t="s">
        <v>2</v>
      </c>
      <c r="K6" s="56"/>
      <c r="L6" s="56"/>
      <c r="M6" s="56"/>
      <c r="N6" s="56" t="s">
        <v>3</v>
      </c>
      <c r="O6" s="56"/>
      <c r="P6" s="56"/>
      <c r="Q6" s="56"/>
      <c r="R6" s="56" t="s">
        <v>4</v>
      </c>
      <c r="S6" s="56"/>
      <c r="T6" s="56"/>
      <c r="U6" s="56"/>
      <c r="V6" s="56" t="s">
        <v>5</v>
      </c>
      <c r="W6" s="56"/>
      <c r="X6" s="56"/>
      <c r="Y6" s="56"/>
      <c r="Z6" s="55"/>
      <c r="AA6" s="55"/>
      <c r="AB6" s="52" t="s">
        <v>11</v>
      </c>
      <c r="AC6" s="52" t="s">
        <v>12</v>
      </c>
      <c r="AD6" s="52" t="s">
        <v>13</v>
      </c>
    </row>
    <row r="7" spans="1:30" x14ac:dyDescent="0.2">
      <c r="A7" s="52"/>
      <c r="B7" s="8" t="s">
        <v>10</v>
      </c>
      <c r="C7" s="9" t="s">
        <v>33</v>
      </c>
      <c r="D7" s="8" t="s">
        <v>9</v>
      </c>
      <c r="E7" s="8" t="s">
        <v>8</v>
      </c>
      <c r="F7" s="8" t="s">
        <v>10</v>
      </c>
      <c r="G7" s="23" t="s">
        <v>33</v>
      </c>
      <c r="H7" s="8" t="s">
        <v>9</v>
      </c>
      <c r="I7" s="8" t="s">
        <v>8</v>
      </c>
      <c r="J7" s="8" t="s">
        <v>10</v>
      </c>
      <c r="K7" s="9" t="s">
        <v>33</v>
      </c>
      <c r="L7" s="8" t="s">
        <v>9</v>
      </c>
      <c r="M7" s="8" t="s">
        <v>8</v>
      </c>
      <c r="N7" s="8" t="s">
        <v>10</v>
      </c>
      <c r="O7" s="9" t="s">
        <v>33</v>
      </c>
      <c r="P7" s="8" t="s">
        <v>9</v>
      </c>
      <c r="Q7" s="8" t="s">
        <v>8</v>
      </c>
      <c r="R7" s="8" t="s">
        <v>10</v>
      </c>
      <c r="S7" s="9" t="s">
        <v>33</v>
      </c>
      <c r="T7" s="8" t="s">
        <v>9</v>
      </c>
      <c r="U7" s="8" t="s">
        <v>8</v>
      </c>
      <c r="V7" s="8" t="s">
        <v>10</v>
      </c>
      <c r="W7" s="9" t="s">
        <v>33</v>
      </c>
      <c r="X7" s="8" t="s">
        <v>9</v>
      </c>
      <c r="Y7" s="8" t="s">
        <v>8</v>
      </c>
      <c r="Z7" s="55"/>
      <c r="AA7" s="55"/>
      <c r="AB7" s="59"/>
      <c r="AC7" s="59"/>
      <c r="AD7" s="59"/>
    </row>
    <row r="8" spans="1:30" ht="41.25" customHeight="1" x14ac:dyDescent="0.2">
      <c r="A8" s="14" t="s">
        <v>17</v>
      </c>
      <c r="B8" s="34"/>
      <c r="C8" s="38"/>
      <c r="D8" s="39"/>
      <c r="E8" s="31"/>
      <c r="F8" s="34"/>
      <c r="G8" s="40"/>
      <c r="H8" s="39"/>
      <c r="I8" s="21"/>
      <c r="J8" s="34"/>
      <c r="K8" s="41"/>
      <c r="L8" s="43"/>
      <c r="M8" s="21"/>
      <c r="N8" s="34"/>
      <c r="O8" s="38"/>
      <c r="P8" s="39"/>
      <c r="Q8" s="21"/>
      <c r="R8" s="34">
        <v>2.1</v>
      </c>
      <c r="S8" s="46" t="s">
        <v>33</v>
      </c>
      <c r="T8" s="39">
        <v>8</v>
      </c>
      <c r="U8" s="21"/>
      <c r="V8" s="37">
        <v>27.5</v>
      </c>
      <c r="W8" s="38"/>
      <c r="X8" s="39">
        <v>2</v>
      </c>
      <c r="Y8" s="21" t="s">
        <v>12</v>
      </c>
      <c r="Z8" s="19">
        <v>2</v>
      </c>
      <c r="AA8" s="17">
        <f>(B8+F8+J8+N8+R8+V8)/Z8</f>
        <v>14.8</v>
      </c>
      <c r="AB8" s="15">
        <f>COUNTIF(B8:Y8,"І")</f>
        <v>0</v>
      </c>
      <c r="AC8" s="15">
        <f>COUNTIF(B8:Y8,"ІІ")</f>
        <v>1</v>
      </c>
      <c r="AD8" s="15">
        <f>COUNTIF(B8:Y8,"ІІІ")</f>
        <v>0</v>
      </c>
    </row>
    <row r="9" spans="1:30" ht="41.25" customHeight="1" x14ac:dyDescent="0.2">
      <c r="A9" s="14" t="s">
        <v>14</v>
      </c>
      <c r="B9" s="34"/>
      <c r="C9" s="38"/>
      <c r="D9" s="39"/>
      <c r="E9" s="31"/>
      <c r="F9" s="34"/>
      <c r="G9" s="40"/>
      <c r="H9" s="39"/>
      <c r="I9" s="21"/>
      <c r="J9" s="34"/>
      <c r="K9" s="41"/>
      <c r="L9" s="42"/>
      <c r="M9" s="21"/>
      <c r="N9" s="34"/>
      <c r="O9" s="38"/>
      <c r="P9" s="39"/>
      <c r="Q9" s="21"/>
      <c r="R9" s="34">
        <v>3.25</v>
      </c>
      <c r="S9" s="46" t="s">
        <v>33</v>
      </c>
      <c r="T9" s="39" t="s">
        <v>37</v>
      </c>
      <c r="U9" s="21"/>
      <c r="V9" s="37">
        <v>4</v>
      </c>
      <c r="W9" s="38" t="s">
        <v>33</v>
      </c>
      <c r="X9" s="39">
        <v>7</v>
      </c>
      <c r="Y9" s="21"/>
      <c r="Z9" s="19">
        <v>2</v>
      </c>
      <c r="AA9" s="17">
        <f t="shared" ref="AA9:AA18" si="0">(B9+F9+J9+N9+R9+V9)/Z9</f>
        <v>3.625</v>
      </c>
      <c r="AB9" s="16">
        <f t="shared" ref="AB9:AB18" si="1">COUNTIF(B9:Y9,"І")</f>
        <v>0</v>
      </c>
      <c r="AC9" s="16">
        <f t="shared" ref="AC9:AC18" si="2">COUNTIF(B9:Y9,"ІІ")</f>
        <v>0</v>
      </c>
      <c r="AD9" s="16">
        <f t="shared" ref="AD9:AD18" si="3">COUNTIF(B9:Y9,"ІІІ")</f>
        <v>0</v>
      </c>
    </row>
    <row r="10" spans="1:30" ht="41.25" customHeight="1" x14ac:dyDescent="0.2">
      <c r="A10" s="14" t="s">
        <v>15</v>
      </c>
      <c r="B10" s="34"/>
      <c r="C10" s="38"/>
      <c r="D10" s="39"/>
      <c r="E10" s="31"/>
      <c r="F10" s="34"/>
      <c r="G10" s="40"/>
      <c r="H10" s="39"/>
      <c r="I10" s="21"/>
      <c r="J10" s="34"/>
      <c r="K10" s="41"/>
      <c r="L10" s="43"/>
      <c r="M10" s="21"/>
      <c r="N10" s="34"/>
      <c r="O10" s="38"/>
      <c r="P10" s="39"/>
      <c r="Q10" s="21"/>
      <c r="R10" s="34">
        <v>17.25</v>
      </c>
      <c r="S10" s="46"/>
      <c r="T10" s="39">
        <v>2</v>
      </c>
      <c r="U10" s="21" t="s">
        <v>12</v>
      </c>
      <c r="V10" s="37">
        <v>13</v>
      </c>
      <c r="W10" s="38" t="s">
        <v>33</v>
      </c>
      <c r="X10" s="39">
        <v>3</v>
      </c>
      <c r="Y10" s="21"/>
      <c r="Z10" s="19">
        <v>2</v>
      </c>
      <c r="AA10" s="17">
        <f t="shared" si="0"/>
        <v>15.125</v>
      </c>
      <c r="AB10" s="16">
        <f t="shared" si="1"/>
        <v>0</v>
      </c>
      <c r="AC10" s="16">
        <f t="shared" si="2"/>
        <v>1</v>
      </c>
      <c r="AD10" s="16">
        <f t="shared" si="3"/>
        <v>0</v>
      </c>
    </row>
    <row r="11" spans="1:30" ht="41.25" customHeight="1" x14ac:dyDescent="0.2">
      <c r="A11" s="14" t="s">
        <v>16</v>
      </c>
      <c r="B11" s="34"/>
      <c r="C11" s="38"/>
      <c r="D11" s="39"/>
      <c r="E11" s="31"/>
      <c r="F11" s="34"/>
      <c r="G11" s="40"/>
      <c r="H11" s="39"/>
      <c r="I11" s="21"/>
      <c r="J11" s="34"/>
      <c r="K11" s="41"/>
      <c r="L11" s="43"/>
      <c r="M11" s="21"/>
      <c r="N11" s="34"/>
      <c r="O11" s="38"/>
      <c r="P11" s="39"/>
      <c r="Q11" s="21"/>
      <c r="R11" s="34">
        <v>8.4499999999999993</v>
      </c>
      <c r="S11" s="46" t="s">
        <v>33</v>
      </c>
      <c r="T11" s="39">
        <v>4</v>
      </c>
      <c r="U11" s="21"/>
      <c r="V11" s="37">
        <v>7.5</v>
      </c>
      <c r="W11" s="38" t="s">
        <v>33</v>
      </c>
      <c r="X11" s="39">
        <v>6</v>
      </c>
      <c r="Y11" s="21"/>
      <c r="Z11" s="19">
        <v>2</v>
      </c>
      <c r="AA11" s="17">
        <f t="shared" si="0"/>
        <v>7.9749999999999996</v>
      </c>
      <c r="AB11" s="16">
        <f t="shared" si="1"/>
        <v>0</v>
      </c>
      <c r="AC11" s="16">
        <f t="shared" si="2"/>
        <v>0</v>
      </c>
      <c r="AD11" s="16">
        <f t="shared" si="3"/>
        <v>0</v>
      </c>
    </row>
    <row r="12" spans="1:30" ht="41.25" customHeight="1" x14ac:dyDescent="0.2">
      <c r="A12" s="14" t="s">
        <v>18</v>
      </c>
      <c r="B12" s="34"/>
      <c r="C12" s="38"/>
      <c r="D12" s="39"/>
      <c r="E12" s="31"/>
      <c r="F12" s="34"/>
      <c r="G12" s="40"/>
      <c r="H12" s="39"/>
      <c r="I12" s="21"/>
      <c r="J12" s="34"/>
      <c r="K12" s="41"/>
      <c r="L12" s="43"/>
      <c r="M12" s="21"/>
      <c r="N12" s="34"/>
      <c r="O12" s="38"/>
      <c r="P12" s="39"/>
      <c r="Q12" s="21"/>
      <c r="R12" s="34">
        <v>8.6</v>
      </c>
      <c r="S12" s="46" t="s">
        <v>33</v>
      </c>
      <c r="T12" s="39">
        <v>3</v>
      </c>
      <c r="U12" s="21"/>
      <c r="V12" s="37">
        <v>9</v>
      </c>
      <c r="W12" s="38" t="s">
        <v>33</v>
      </c>
      <c r="X12" s="39">
        <v>5</v>
      </c>
      <c r="Y12" s="21"/>
      <c r="Z12" s="19">
        <v>2</v>
      </c>
      <c r="AA12" s="17">
        <f t="shared" si="0"/>
        <v>8.8000000000000007</v>
      </c>
      <c r="AB12" s="16">
        <f t="shared" si="1"/>
        <v>0</v>
      </c>
      <c r="AC12" s="16">
        <f t="shared" si="2"/>
        <v>0</v>
      </c>
      <c r="AD12" s="16">
        <f t="shared" si="3"/>
        <v>0</v>
      </c>
    </row>
    <row r="13" spans="1:30" ht="41.25" customHeight="1" x14ac:dyDescent="0.2">
      <c r="A13" s="14" t="s">
        <v>19</v>
      </c>
      <c r="B13" s="34"/>
      <c r="C13" s="38"/>
      <c r="D13" s="39"/>
      <c r="E13" s="31"/>
      <c r="F13" s="34"/>
      <c r="G13" s="40"/>
      <c r="H13" s="39"/>
      <c r="I13" s="21"/>
      <c r="J13" s="34"/>
      <c r="K13" s="41"/>
      <c r="L13" s="42"/>
      <c r="M13" s="21"/>
      <c r="N13" s="34"/>
      <c r="O13" s="38"/>
      <c r="P13" s="39"/>
      <c r="Q13" s="21"/>
      <c r="R13" s="34">
        <v>19.25</v>
      </c>
      <c r="S13" s="46"/>
      <c r="T13" s="39">
        <v>1</v>
      </c>
      <c r="U13" s="21" t="s">
        <v>11</v>
      </c>
      <c r="V13" s="37">
        <v>40.25</v>
      </c>
      <c r="W13" s="38"/>
      <c r="X13" s="39">
        <v>1</v>
      </c>
      <c r="Y13" s="21" t="s">
        <v>11</v>
      </c>
      <c r="Z13" s="19">
        <v>2</v>
      </c>
      <c r="AA13" s="17">
        <f t="shared" si="0"/>
        <v>29.75</v>
      </c>
      <c r="AB13" s="16">
        <f t="shared" ref="AB13" si="4">COUNTIF(B13:Y13,"І")</f>
        <v>2</v>
      </c>
      <c r="AC13" s="16">
        <f t="shared" ref="AC13" si="5">COUNTIF(B13:Y13,"ІІ")</f>
        <v>0</v>
      </c>
      <c r="AD13" s="16">
        <f t="shared" ref="AD13" si="6">COUNTIF(B13:Y13,"ІІІ")</f>
        <v>0</v>
      </c>
    </row>
    <row r="14" spans="1:30" ht="41.25" customHeight="1" x14ac:dyDescent="0.2">
      <c r="A14" s="14" t="s">
        <v>20</v>
      </c>
      <c r="B14" s="34"/>
      <c r="C14" s="38"/>
      <c r="D14" s="39"/>
      <c r="E14" s="31"/>
      <c r="F14" s="34"/>
      <c r="G14" s="40"/>
      <c r="H14" s="39"/>
      <c r="I14" s="21"/>
      <c r="J14" s="34"/>
      <c r="K14" s="41"/>
      <c r="L14" s="43"/>
      <c r="M14" s="21"/>
      <c r="N14" s="34"/>
      <c r="O14" s="38"/>
      <c r="P14" s="39"/>
      <c r="Q14" s="21"/>
      <c r="R14" s="34">
        <v>1</v>
      </c>
      <c r="S14" s="46" t="s">
        <v>33</v>
      </c>
      <c r="T14" s="39">
        <v>9</v>
      </c>
      <c r="U14" s="21"/>
      <c r="V14" s="37">
        <v>1</v>
      </c>
      <c r="W14" s="38" t="s">
        <v>33</v>
      </c>
      <c r="X14" s="39">
        <v>9</v>
      </c>
      <c r="Y14" s="21"/>
      <c r="Z14" s="19">
        <v>2</v>
      </c>
      <c r="AA14" s="17">
        <f t="shared" si="0"/>
        <v>1</v>
      </c>
      <c r="AB14" s="16">
        <f t="shared" si="1"/>
        <v>0</v>
      </c>
      <c r="AC14" s="16">
        <f t="shared" si="2"/>
        <v>0</v>
      </c>
      <c r="AD14" s="16">
        <f t="shared" si="3"/>
        <v>0</v>
      </c>
    </row>
    <row r="15" spans="1:30" ht="41.25" customHeight="1" x14ac:dyDescent="0.2">
      <c r="A15" s="30" t="s">
        <v>21</v>
      </c>
      <c r="B15" s="35"/>
      <c r="C15" s="24"/>
      <c r="D15" s="44"/>
      <c r="E15" s="26"/>
      <c r="F15" s="35"/>
      <c r="G15" s="45"/>
      <c r="H15" s="44"/>
      <c r="I15" s="25"/>
      <c r="J15" s="34"/>
      <c r="K15" s="41"/>
      <c r="L15" s="43"/>
      <c r="M15" s="21"/>
      <c r="N15" s="35"/>
      <c r="O15" s="24"/>
      <c r="P15" s="44"/>
      <c r="Q15" s="26"/>
      <c r="R15" s="35">
        <v>3.85</v>
      </c>
      <c r="S15" s="45" t="s">
        <v>33</v>
      </c>
      <c r="T15" s="44">
        <v>5</v>
      </c>
      <c r="U15" s="26"/>
      <c r="V15" s="47"/>
      <c r="W15" s="24"/>
      <c r="X15" s="44"/>
      <c r="Y15" s="26"/>
      <c r="Z15" s="27">
        <v>1</v>
      </c>
      <c r="AA15" s="28">
        <f>(B15+F15+J15+N15+R15+V15)/Z15</f>
        <v>3.85</v>
      </c>
      <c r="AB15" s="29">
        <f>COUNTIF(B15:Y15,"І")</f>
        <v>0</v>
      </c>
      <c r="AC15" s="29">
        <f>COUNTIF(B15:Y15,"ІІ")</f>
        <v>0</v>
      </c>
      <c r="AD15" s="29">
        <f>COUNTIF(B15:Y15,"ІІІ")</f>
        <v>0</v>
      </c>
    </row>
    <row r="16" spans="1:30" ht="42" customHeight="1" x14ac:dyDescent="0.2">
      <c r="A16" s="14" t="s">
        <v>22</v>
      </c>
      <c r="B16" s="34"/>
      <c r="C16" s="38"/>
      <c r="D16" s="39"/>
      <c r="E16" s="31"/>
      <c r="F16" s="34"/>
      <c r="G16" s="40"/>
      <c r="H16" s="39"/>
      <c r="I16" s="21"/>
      <c r="J16" s="34"/>
      <c r="K16" s="41"/>
      <c r="L16" s="42"/>
      <c r="M16" s="21"/>
      <c r="N16" s="36"/>
      <c r="O16" s="38"/>
      <c r="P16" s="39"/>
      <c r="Q16" s="21"/>
      <c r="R16" s="34"/>
      <c r="S16" s="46"/>
      <c r="T16" s="39"/>
      <c r="U16" s="21"/>
      <c r="V16" s="37"/>
      <c r="W16" s="38"/>
      <c r="X16" s="39"/>
      <c r="Y16" s="21"/>
      <c r="Z16" s="19">
        <v>2</v>
      </c>
      <c r="AA16" s="18">
        <f t="shared" si="0"/>
        <v>0</v>
      </c>
      <c r="AB16" s="16">
        <f t="shared" si="1"/>
        <v>0</v>
      </c>
      <c r="AC16" s="16">
        <f t="shared" si="2"/>
        <v>0</v>
      </c>
      <c r="AD16" s="16">
        <f t="shared" si="3"/>
        <v>0</v>
      </c>
    </row>
    <row r="17" spans="1:30" ht="41.25" customHeight="1" x14ac:dyDescent="0.2">
      <c r="A17" s="14" t="s">
        <v>23</v>
      </c>
      <c r="B17" s="34"/>
      <c r="C17" s="38"/>
      <c r="D17" s="39"/>
      <c r="E17" s="31"/>
      <c r="F17" s="34"/>
      <c r="G17" s="40"/>
      <c r="H17" s="39"/>
      <c r="I17" s="21"/>
      <c r="J17" s="34"/>
      <c r="K17" s="41"/>
      <c r="L17" s="42"/>
      <c r="M17" s="21"/>
      <c r="N17" s="34"/>
      <c r="O17" s="38"/>
      <c r="P17" s="39"/>
      <c r="Q17" s="21"/>
      <c r="R17" s="34"/>
      <c r="S17" s="46"/>
      <c r="T17" s="39"/>
      <c r="U17" s="21"/>
      <c r="V17" s="37">
        <v>3.75</v>
      </c>
      <c r="W17" s="38" t="s">
        <v>33</v>
      </c>
      <c r="X17" s="39">
        <v>8</v>
      </c>
      <c r="Y17" s="21"/>
      <c r="Z17" s="19">
        <v>2</v>
      </c>
      <c r="AA17" s="17">
        <f t="shared" si="0"/>
        <v>1.875</v>
      </c>
      <c r="AB17" s="16">
        <f t="shared" si="1"/>
        <v>0</v>
      </c>
      <c r="AC17" s="16">
        <f t="shared" si="2"/>
        <v>0</v>
      </c>
      <c r="AD17" s="16">
        <f t="shared" si="3"/>
        <v>0</v>
      </c>
    </row>
    <row r="18" spans="1:30" ht="41.25" customHeight="1" x14ac:dyDescent="0.2">
      <c r="A18" s="14" t="s">
        <v>24</v>
      </c>
      <c r="B18" s="34"/>
      <c r="C18" s="38"/>
      <c r="D18" s="39"/>
      <c r="E18" s="31"/>
      <c r="F18" s="34"/>
      <c r="G18" s="40"/>
      <c r="H18" s="39"/>
      <c r="I18" s="21"/>
      <c r="J18" s="34"/>
      <c r="K18" s="41"/>
      <c r="L18" s="43"/>
      <c r="M18" s="21"/>
      <c r="N18" s="34"/>
      <c r="O18" s="38"/>
      <c r="P18" s="39"/>
      <c r="Q18" s="21"/>
      <c r="R18" s="34">
        <v>3.25</v>
      </c>
      <c r="S18" s="46" t="s">
        <v>33</v>
      </c>
      <c r="T18" s="39" t="s">
        <v>37</v>
      </c>
      <c r="U18" s="21"/>
      <c r="V18" s="37">
        <v>10</v>
      </c>
      <c r="W18" s="38" t="s">
        <v>33</v>
      </c>
      <c r="X18" s="39">
        <v>4</v>
      </c>
      <c r="Y18" s="21"/>
      <c r="Z18" s="19">
        <v>2</v>
      </c>
      <c r="AA18" s="17">
        <f t="shared" si="0"/>
        <v>6.625</v>
      </c>
      <c r="AB18" s="16">
        <f t="shared" si="1"/>
        <v>0</v>
      </c>
      <c r="AC18" s="16">
        <f t="shared" si="2"/>
        <v>0</v>
      </c>
      <c r="AD18" s="16">
        <f t="shared" si="3"/>
        <v>0</v>
      </c>
    </row>
    <row r="19" spans="1:30" x14ac:dyDescent="0.2">
      <c r="A19" s="48" t="s">
        <v>28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1:30" ht="12" customHeight="1" x14ac:dyDescent="0.2">
      <c r="A20" s="3"/>
    </row>
    <row r="21" spans="1:30" ht="30" customHeight="1" x14ac:dyDescent="0.25">
      <c r="A21" s="22" t="s">
        <v>27</v>
      </c>
      <c r="B21" s="5"/>
      <c r="C21" s="11"/>
      <c r="D21" s="5"/>
      <c r="E21" s="5"/>
      <c r="F21" s="5"/>
      <c r="G21" s="33"/>
      <c r="H21" s="6"/>
      <c r="I21" s="53" t="s">
        <v>36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6"/>
      <c r="V21" s="6"/>
      <c r="W21" s="12"/>
      <c r="X21" s="6"/>
      <c r="Y21" s="6"/>
    </row>
    <row r="22" spans="1:30" ht="12.75" customHeight="1" x14ac:dyDescent="0.2">
      <c r="A22" s="4"/>
      <c r="B22" s="49" t="s">
        <v>29</v>
      </c>
      <c r="C22" s="49"/>
      <c r="D22" s="49"/>
      <c r="E22" s="49"/>
      <c r="F22" s="49"/>
      <c r="G22" s="13"/>
      <c r="H22" s="7"/>
      <c r="I22" s="49" t="s">
        <v>30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1:30" ht="23.25" customHeight="1" x14ac:dyDescent="0.2">
      <c r="A23" s="4"/>
    </row>
    <row r="24" spans="1:30" ht="23.25" customHeight="1" x14ac:dyDescent="0.2">
      <c r="A24" s="4"/>
    </row>
    <row r="25" spans="1:30" x14ac:dyDescent="0.2">
      <c r="A25" s="4"/>
    </row>
  </sheetData>
  <mergeCells count="26">
    <mergeCell ref="A1:AD1"/>
    <mergeCell ref="A2:AD2"/>
    <mergeCell ref="AA5:AA7"/>
    <mergeCell ref="AB5:AD5"/>
    <mergeCell ref="AB6:AB7"/>
    <mergeCell ref="AC6:AC7"/>
    <mergeCell ref="B5:E5"/>
    <mergeCell ref="F5:I5"/>
    <mergeCell ref="J5:M5"/>
    <mergeCell ref="N5:Q5"/>
    <mergeCell ref="R5:U5"/>
    <mergeCell ref="V5:Y5"/>
    <mergeCell ref="B6:E6"/>
    <mergeCell ref="F6:I6"/>
    <mergeCell ref="AD6:AD7"/>
    <mergeCell ref="A19:Y19"/>
    <mergeCell ref="B22:F22"/>
    <mergeCell ref="I22:T22"/>
    <mergeCell ref="A3:AD3"/>
    <mergeCell ref="A6:A7"/>
    <mergeCell ref="I21:T21"/>
    <mergeCell ref="Z5:Z7"/>
    <mergeCell ref="J6:M6"/>
    <mergeCell ref="N6:Q6"/>
    <mergeCell ref="R6:U6"/>
    <mergeCell ref="V6:Y6"/>
  </mergeCells>
  <printOptions horizontalCentered="1" verticalCentered="1"/>
  <pageMargins left="0" right="0" top="0" bottom="0" header="0" footer="0"/>
  <pageSetup paperSize="9" scale="7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Дмитро Клугман</cp:lastModifiedBy>
  <cp:lastPrinted>2017-11-06T11:41:46Z</cp:lastPrinted>
  <dcterms:created xsi:type="dcterms:W3CDTF">2014-11-03T07:11:13Z</dcterms:created>
  <dcterms:modified xsi:type="dcterms:W3CDTF">2018-12-03T08:25:29Z</dcterms:modified>
</cp:coreProperties>
</file>