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-20 н.р\Олімпіади\"/>
    </mc:Choice>
  </mc:AlternateContent>
  <bookViews>
    <workbookView xWindow="0" yWindow="0" windowWidth="25200" windowHeight="120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D13" i="1" l="1"/>
  <c r="AC13" i="1"/>
  <c r="AB13" i="1"/>
  <c r="AD11" i="1"/>
  <c r="AC11" i="1"/>
  <c r="AB11" i="1"/>
  <c r="AA11" i="1"/>
  <c r="AD20" i="1" l="1"/>
  <c r="AD19" i="1"/>
  <c r="AD18" i="1"/>
  <c r="AD17" i="1"/>
  <c r="AD16" i="1"/>
  <c r="AD15" i="1"/>
  <c r="AD10" i="1"/>
  <c r="AD9" i="1"/>
  <c r="AD8" i="1"/>
  <c r="AB20" i="1"/>
  <c r="AB19" i="1"/>
  <c r="AB18" i="1"/>
  <c r="AB17" i="1"/>
  <c r="AB16" i="1"/>
  <c r="AB15" i="1"/>
  <c r="AB9" i="1"/>
  <c r="AB8" i="1"/>
  <c r="AB10" i="1"/>
  <c r="AC20" i="1"/>
  <c r="AC19" i="1"/>
  <c r="AC18" i="1"/>
  <c r="AC17" i="1"/>
  <c r="AC16" i="1"/>
  <c r="AC15" i="1"/>
  <c r="AC10" i="1"/>
  <c r="AC9" i="1"/>
  <c r="AC8" i="1"/>
  <c r="AA20" i="1" l="1"/>
  <c r="AA19" i="1"/>
  <c r="AA18" i="1"/>
  <c r="AA17" i="1"/>
  <c r="AA16" i="1"/>
  <c r="AA15" i="1"/>
  <c r="AA13" i="1"/>
  <c r="AA10" i="1"/>
  <c r="AA9" i="1"/>
  <c r="AA8" i="1"/>
</calcChain>
</file>

<file path=xl/sharedStrings.xml><?xml version="1.0" encoding="utf-8"?>
<sst xmlns="http://schemas.openxmlformats.org/spreadsheetml/2006/main" count="139" uniqueCount="41">
  <si>
    <t>8  клас</t>
  </si>
  <si>
    <t>9  клас</t>
  </si>
  <si>
    <t>11 клас</t>
  </si>
  <si>
    <t>К-сть учас-ників</t>
  </si>
  <si>
    <t>Серед-ній бал</t>
  </si>
  <si>
    <t>диплом</t>
  </si>
  <si>
    <t>місце</t>
  </si>
  <si>
    <t>бали</t>
  </si>
  <si>
    <t>І</t>
  </si>
  <si>
    <t>ІІ</t>
  </si>
  <si>
    <t>ІІІ</t>
  </si>
  <si>
    <t>ЗОШ І-ІІІ ст. № 2</t>
  </si>
  <si>
    <t>ЗОШ І-ІІІ ст. № 3</t>
  </si>
  <si>
    <t>Гімназія № 5</t>
  </si>
  <si>
    <t>Гімназія № 1</t>
  </si>
  <si>
    <t>ЗОШ І-ІІІ ст. № 9</t>
  </si>
  <si>
    <t>ЗОШ І-ІІІ ст. № 12</t>
  </si>
  <si>
    <t>ЗОШ І-ІІІ ст. № 13</t>
  </si>
  <si>
    <t>ЗОШ І-ІІІ ст. № 14</t>
  </si>
  <si>
    <t>Диплом</t>
  </si>
  <si>
    <t>Максимальна            к-сть балів</t>
  </si>
  <si>
    <t>Голова журі:</t>
  </si>
  <si>
    <t>* - учасники олімпіади, які набрали менше третини від максимально можливої сумарної (за всіма завданнями) кількості балів</t>
  </si>
  <si>
    <t>Підпис</t>
  </si>
  <si>
    <t>Прізвище та ініціали</t>
  </si>
  <si>
    <t>ЗВЕДЕНА ВІДОМІСТЬ</t>
  </si>
  <si>
    <t>Клас бали / місце / № ЗНЗ</t>
  </si>
  <si>
    <t>*</t>
  </si>
  <si>
    <t>10 клас</t>
  </si>
  <si>
    <t>7  клас</t>
  </si>
  <si>
    <t>6 клас</t>
  </si>
  <si>
    <t xml:space="preserve"> балів</t>
  </si>
  <si>
    <t>Бондаренко С.М,</t>
  </si>
  <si>
    <t>-</t>
  </si>
  <si>
    <t/>
  </si>
  <si>
    <t>про проведення II етапу олімпіади з інформаційних технологій</t>
  </si>
  <si>
    <t>100 балів</t>
  </si>
  <si>
    <t>11 грудня 2019 року</t>
  </si>
  <si>
    <t>ЗЗСО І-ІІІ ст. № 6 (ліцей № 6)</t>
  </si>
  <si>
    <t>ЗЗСО І-ІІІ ст. № 7 (ліцей № 7)</t>
  </si>
  <si>
    <t>ЗЗСО І-ІІІ ст. № 10 (ліцей №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</si>
</sst>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i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family val="2"/>
    </font>
    <font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rgb="FF008000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64"/>
      </right>
      <top style="thin">
        <color indexed="58"/>
      </top>
      <bottom/>
      <diagonal/>
    </border>
    <border>
      <left style="thin">
        <color indexed="58"/>
      </left>
      <right style="thin">
        <color indexed="64"/>
      </right>
      <top/>
      <bottom style="thin">
        <color indexed="5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58"/>
      </bottom>
      <diagonal/>
    </border>
    <border>
      <left style="thin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64"/>
      </left>
      <right style="thin">
        <color indexed="58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2" xfId="0" applyFont="1" applyBorder="1" applyAlignment="1"/>
    <xf numFmtId="0" fontId="1" fillId="0" borderId="0" xfId="0" applyFont="1" applyBorder="1" applyAlignment="1"/>
    <xf numFmtId="0" fontId="4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" fontId="13" fillId="0" borderId="4" xfId="0" applyNumberFormat="1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3">
    <cellStyle name="Звичайни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7"/>
  <sheetViews>
    <sheetView tabSelected="1" view="pageBreakPreview" zoomScale="85" zoomScaleNormal="70" zoomScaleSheetLayoutView="85" workbookViewId="0">
      <selection activeCell="H13" sqref="H13:H14"/>
    </sheetView>
  </sheetViews>
  <sheetFormatPr defaultRowHeight="14.25" x14ac:dyDescent="0.2"/>
  <cols>
    <col min="1" max="1" width="21.140625" style="1" customWidth="1"/>
    <col min="2" max="2" width="6.28515625" style="1" customWidth="1"/>
    <col min="3" max="3" width="1.7109375" style="8" customWidth="1"/>
    <col min="4" max="4" width="6.85546875" style="1" customWidth="1"/>
    <col min="5" max="5" width="8.5703125" style="1" customWidth="1"/>
    <col min="6" max="6" width="6.28515625" style="1" customWidth="1"/>
    <col min="7" max="7" width="1.7109375" style="13" customWidth="1"/>
    <col min="8" max="8" width="6.85546875" style="1" customWidth="1"/>
    <col min="9" max="9" width="8.5703125" style="1" customWidth="1"/>
    <col min="10" max="10" width="6.28515625" style="1" customWidth="1"/>
    <col min="11" max="11" width="1.7109375" style="8" customWidth="1"/>
    <col min="12" max="12" width="6.85546875" style="1" customWidth="1"/>
    <col min="13" max="13" width="8.5703125" style="1" customWidth="1"/>
    <col min="14" max="14" width="6.28515625" style="1" customWidth="1"/>
    <col min="15" max="15" width="1.7109375" style="8" customWidth="1"/>
    <col min="16" max="16" width="6.85546875" style="1" customWidth="1"/>
    <col min="17" max="17" width="8.5703125" style="1" customWidth="1"/>
    <col min="18" max="18" width="6.28515625" style="1" customWidth="1"/>
    <col min="19" max="19" width="1.7109375" style="8" customWidth="1"/>
    <col min="20" max="20" width="6.85546875" style="1" customWidth="1"/>
    <col min="21" max="21" width="8.5703125" style="1" customWidth="1"/>
    <col min="22" max="22" width="6.28515625" style="1" customWidth="1"/>
    <col min="23" max="23" width="1.7109375" style="8" customWidth="1"/>
    <col min="24" max="24" width="6.85546875" style="1" customWidth="1"/>
    <col min="25" max="25" width="8.5703125" style="1" customWidth="1"/>
    <col min="26" max="26" width="9.140625" style="1"/>
    <col min="27" max="27" width="10.85546875" style="1" customWidth="1"/>
    <col min="28" max="16384" width="9.140625" style="1"/>
  </cols>
  <sheetData>
    <row r="1" spans="1:30" ht="23.25" customHeight="1" x14ac:dyDescent="0.2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20.25" customHeight="1" x14ac:dyDescent="0.2">
      <c r="A2" s="72" t="s">
        <v>35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</row>
    <row r="3" spans="1:30" ht="20.25" customHeight="1" x14ac:dyDescent="0.2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</row>
    <row r="4" spans="1:30" x14ac:dyDescent="0.2">
      <c r="A4" s="2"/>
    </row>
    <row r="5" spans="1:30" ht="30" customHeight="1" x14ac:dyDescent="0.2">
      <c r="A5" s="16" t="s">
        <v>20</v>
      </c>
      <c r="B5" s="69" t="s">
        <v>31</v>
      </c>
      <c r="C5" s="70"/>
      <c r="D5" s="70"/>
      <c r="E5" s="71"/>
      <c r="F5" s="69" t="s">
        <v>31</v>
      </c>
      <c r="G5" s="70"/>
      <c r="H5" s="70"/>
      <c r="I5" s="71"/>
      <c r="J5" s="69" t="s">
        <v>36</v>
      </c>
      <c r="K5" s="70"/>
      <c r="L5" s="70"/>
      <c r="M5" s="71"/>
      <c r="N5" s="69" t="s">
        <v>36</v>
      </c>
      <c r="O5" s="70"/>
      <c r="P5" s="70"/>
      <c r="Q5" s="71"/>
      <c r="R5" s="69" t="s">
        <v>36</v>
      </c>
      <c r="S5" s="70"/>
      <c r="T5" s="70"/>
      <c r="U5" s="71"/>
      <c r="V5" s="69" t="s">
        <v>36</v>
      </c>
      <c r="W5" s="70"/>
      <c r="X5" s="70"/>
      <c r="Y5" s="71"/>
      <c r="Z5" s="36" t="s">
        <v>3</v>
      </c>
      <c r="AA5" s="36" t="s">
        <v>4</v>
      </c>
      <c r="AB5" s="69" t="s">
        <v>19</v>
      </c>
      <c r="AC5" s="70"/>
      <c r="AD5" s="71"/>
    </row>
    <row r="6" spans="1:30" ht="15" customHeight="1" x14ac:dyDescent="0.2">
      <c r="A6" s="64" t="s">
        <v>26</v>
      </c>
      <c r="B6" s="66" t="s">
        <v>30</v>
      </c>
      <c r="C6" s="67"/>
      <c r="D6" s="67"/>
      <c r="E6" s="68"/>
      <c r="F6" s="66" t="s">
        <v>29</v>
      </c>
      <c r="G6" s="67"/>
      <c r="H6" s="67"/>
      <c r="I6" s="68"/>
      <c r="J6" s="66" t="s">
        <v>0</v>
      </c>
      <c r="K6" s="67"/>
      <c r="L6" s="67"/>
      <c r="M6" s="68"/>
      <c r="N6" s="66" t="s">
        <v>1</v>
      </c>
      <c r="O6" s="67"/>
      <c r="P6" s="67"/>
      <c r="Q6" s="68"/>
      <c r="R6" s="66" t="s">
        <v>28</v>
      </c>
      <c r="S6" s="67"/>
      <c r="T6" s="67"/>
      <c r="U6" s="68"/>
      <c r="V6" s="66" t="s">
        <v>2</v>
      </c>
      <c r="W6" s="67"/>
      <c r="X6" s="67"/>
      <c r="Y6" s="68"/>
      <c r="Z6" s="74"/>
      <c r="AA6" s="74"/>
      <c r="AB6" s="36" t="s">
        <v>8</v>
      </c>
      <c r="AC6" s="36" t="s">
        <v>9</v>
      </c>
      <c r="AD6" s="36" t="s">
        <v>10</v>
      </c>
    </row>
    <row r="7" spans="1:30" ht="14.25" customHeight="1" x14ac:dyDescent="0.2">
      <c r="A7" s="36"/>
      <c r="B7" s="20" t="s">
        <v>7</v>
      </c>
      <c r="C7" s="17" t="s">
        <v>27</v>
      </c>
      <c r="D7" s="20" t="s">
        <v>6</v>
      </c>
      <c r="E7" s="20" t="s">
        <v>5</v>
      </c>
      <c r="F7" s="20" t="s">
        <v>7</v>
      </c>
      <c r="G7" s="17" t="s">
        <v>27</v>
      </c>
      <c r="H7" s="20" t="s">
        <v>6</v>
      </c>
      <c r="I7" s="20" t="s">
        <v>5</v>
      </c>
      <c r="J7" s="20" t="s">
        <v>7</v>
      </c>
      <c r="K7" s="17" t="s">
        <v>27</v>
      </c>
      <c r="L7" s="20" t="s">
        <v>6</v>
      </c>
      <c r="M7" s="20" t="s">
        <v>5</v>
      </c>
      <c r="N7" s="20" t="s">
        <v>7</v>
      </c>
      <c r="O7" s="17" t="s">
        <v>27</v>
      </c>
      <c r="P7" s="20" t="s">
        <v>6</v>
      </c>
      <c r="Q7" s="20" t="s">
        <v>5</v>
      </c>
      <c r="R7" s="20" t="s">
        <v>7</v>
      </c>
      <c r="S7" s="17" t="s">
        <v>27</v>
      </c>
      <c r="T7" s="20" t="s">
        <v>6</v>
      </c>
      <c r="U7" s="20" t="s">
        <v>5</v>
      </c>
      <c r="V7" s="20" t="s">
        <v>7</v>
      </c>
      <c r="W7" s="17" t="s">
        <v>27</v>
      </c>
      <c r="X7" s="20" t="s">
        <v>6</v>
      </c>
      <c r="Y7" s="20" t="s">
        <v>5</v>
      </c>
      <c r="Z7" s="37"/>
      <c r="AA7" s="37"/>
      <c r="AB7" s="37"/>
      <c r="AC7" s="37"/>
      <c r="AD7" s="37"/>
    </row>
    <row r="8" spans="1:30" ht="41.25" customHeight="1" x14ac:dyDescent="0.2">
      <c r="A8" s="18" t="s">
        <v>14</v>
      </c>
      <c r="B8" s="16"/>
      <c r="C8" s="18"/>
      <c r="D8" s="28"/>
      <c r="E8" s="29"/>
      <c r="F8" s="30"/>
      <c r="G8" s="19"/>
      <c r="H8" s="28"/>
      <c r="I8" s="29"/>
      <c r="J8" s="25">
        <v>55.199999999999996</v>
      </c>
      <c r="K8" s="16"/>
      <c r="L8" s="26">
        <v>1</v>
      </c>
      <c r="M8" s="26" t="s">
        <v>8</v>
      </c>
      <c r="N8" s="26">
        <v>22.2</v>
      </c>
      <c r="O8" s="18" t="s">
        <v>27</v>
      </c>
      <c r="P8" s="26">
        <v>8</v>
      </c>
      <c r="Q8" s="26" t="s">
        <v>34</v>
      </c>
      <c r="R8" s="26">
        <v>10.450000000000001</v>
      </c>
      <c r="S8" s="16" t="s">
        <v>27</v>
      </c>
      <c r="T8" s="26">
        <v>10</v>
      </c>
      <c r="U8" s="26" t="s">
        <v>34</v>
      </c>
      <c r="V8" s="26">
        <v>47</v>
      </c>
      <c r="W8" s="16"/>
      <c r="X8" s="26">
        <v>4</v>
      </c>
      <c r="Y8" s="26" t="s">
        <v>10</v>
      </c>
      <c r="Z8" s="31">
        <v>4</v>
      </c>
      <c r="AA8" s="21">
        <f t="shared" ref="AA8:AA10" si="0">AVERAGE(B8,F8,J8,N8,R8,V8)</f>
        <v>33.712499999999999</v>
      </c>
      <c r="AB8" s="22">
        <f t="shared" ref="AB8:AB9" si="1">COUNTIF(B8:Y8,"І")</f>
        <v>1</v>
      </c>
      <c r="AC8" s="22">
        <f t="shared" ref="AC8:AC10" si="2">COUNTIF(B8:Y8,"ІІ")</f>
        <v>0</v>
      </c>
      <c r="AD8" s="22">
        <f>COUNTIF(B8:Y8,"ІІІ")</f>
        <v>1</v>
      </c>
    </row>
    <row r="9" spans="1:30" ht="41.25" customHeight="1" x14ac:dyDescent="0.2">
      <c r="A9" s="18" t="s">
        <v>11</v>
      </c>
      <c r="B9" s="16"/>
      <c r="C9" s="18"/>
      <c r="D9" s="28"/>
      <c r="E9" s="29"/>
      <c r="F9" s="30"/>
      <c r="G9" s="19"/>
      <c r="H9" s="28"/>
      <c r="I9" s="29"/>
      <c r="J9" s="25">
        <v>12.5</v>
      </c>
      <c r="K9" s="16" t="s">
        <v>27</v>
      </c>
      <c r="L9" s="26">
        <v>9</v>
      </c>
      <c r="M9" s="26" t="s">
        <v>34</v>
      </c>
      <c r="N9" s="26">
        <v>45</v>
      </c>
      <c r="O9" s="16"/>
      <c r="P9" s="26">
        <v>2</v>
      </c>
      <c r="Q9" s="26" t="s">
        <v>9</v>
      </c>
      <c r="R9" s="26">
        <v>24.200000000000003</v>
      </c>
      <c r="S9" s="16" t="s">
        <v>27</v>
      </c>
      <c r="T9" s="26">
        <v>7</v>
      </c>
      <c r="U9" s="26" t="s">
        <v>34</v>
      </c>
      <c r="V9" s="26">
        <v>0</v>
      </c>
      <c r="W9" s="16" t="s">
        <v>27</v>
      </c>
      <c r="X9" s="26">
        <v>12</v>
      </c>
      <c r="Y9" s="26" t="s">
        <v>34</v>
      </c>
      <c r="Z9" s="31">
        <v>4</v>
      </c>
      <c r="AA9" s="21">
        <f t="shared" si="0"/>
        <v>20.425000000000001</v>
      </c>
      <c r="AB9" s="22">
        <f t="shared" si="1"/>
        <v>0</v>
      </c>
      <c r="AC9" s="22">
        <f t="shared" si="2"/>
        <v>1</v>
      </c>
      <c r="AD9" s="22">
        <f t="shared" ref="AD9:AD20" si="3">COUNTIF(B9:Y9,"ІІІ")</f>
        <v>0</v>
      </c>
    </row>
    <row r="10" spans="1:30" ht="41.25" customHeight="1" x14ac:dyDescent="0.2">
      <c r="A10" s="18" t="s">
        <v>12</v>
      </c>
      <c r="B10" s="16"/>
      <c r="C10" s="18"/>
      <c r="D10" s="28"/>
      <c r="E10" s="29"/>
      <c r="F10" s="30"/>
      <c r="G10" s="19"/>
      <c r="H10" s="28"/>
      <c r="I10" s="29"/>
      <c r="J10" s="25">
        <v>0</v>
      </c>
      <c r="K10" s="16" t="s">
        <v>33</v>
      </c>
      <c r="L10" s="26" t="s">
        <v>33</v>
      </c>
      <c r="M10" s="26" t="s">
        <v>33</v>
      </c>
      <c r="N10" s="26">
        <v>0</v>
      </c>
      <c r="O10" s="16" t="s">
        <v>27</v>
      </c>
      <c r="P10" s="26">
        <v>11</v>
      </c>
      <c r="Q10" s="26" t="s">
        <v>34</v>
      </c>
      <c r="R10" s="26">
        <v>53.35</v>
      </c>
      <c r="S10" s="16"/>
      <c r="T10" s="26">
        <v>1</v>
      </c>
      <c r="U10" s="26" t="s">
        <v>8</v>
      </c>
      <c r="V10" s="26">
        <v>0</v>
      </c>
      <c r="W10" s="16" t="s">
        <v>27</v>
      </c>
      <c r="X10" s="26">
        <v>12</v>
      </c>
      <c r="Y10" s="26" t="s">
        <v>34</v>
      </c>
      <c r="Z10" s="31">
        <v>3</v>
      </c>
      <c r="AA10" s="21">
        <f t="shared" si="0"/>
        <v>13.3375</v>
      </c>
      <c r="AB10" s="22">
        <f>COUNTIF(B10:Y10,"І")</f>
        <v>1</v>
      </c>
      <c r="AC10" s="22">
        <f t="shared" si="2"/>
        <v>0</v>
      </c>
      <c r="AD10" s="22">
        <f t="shared" si="3"/>
        <v>0</v>
      </c>
    </row>
    <row r="11" spans="1:30" ht="41.25" customHeight="1" x14ac:dyDescent="0.2">
      <c r="A11" s="36" t="s">
        <v>13</v>
      </c>
      <c r="B11" s="36"/>
      <c r="C11" s="36"/>
      <c r="D11" s="40"/>
      <c r="E11" s="44"/>
      <c r="F11" s="42"/>
      <c r="G11" s="36"/>
      <c r="H11" s="40"/>
      <c r="I11" s="52"/>
      <c r="J11" s="50">
        <v>28.5</v>
      </c>
      <c r="K11" s="36" t="s">
        <v>27</v>
      </c>
      <c r="L11" s="48">
        <v>4</v>
      </c>
      <c r="M11" s="46" t="s">
        <v>34</v>
      </c>
      <c r="N11" s="53">
        <v>44.4</v>
      </c>
      <c r="O11" s="36"/>
      <c r="P11" s="48">
        <v>3</v>
      </c>
      <c r="Q11" s="46" t="s">
        <v>9</v>
      </c>
      <c r="R11" s="26">
        <v>48.400000000000006</v>
      </c>
      <c r="S11" s="16"/>
      <c r="T11" s="26">
        <v>3</v>
      </c>
      <c r="U11" s="26" t="s">
        <v>9</v>
      </c>
      <c r="V11" s="26">
        <v>63.5</v>
      </c>
      <c r="W11" s="16"/>
      <c r="X11" s="26">
        <v>2</v>
      </c>
      <c r="Y11" s="26" t="s">
        <v>9</v>
      </c>
      <c r="Z11" s="57">
        <v>5</v>
      </c>
      <c r="AA11" s="59">
        <f>AVERAGE(B11:B12,F11:F12,J11:J12,N11:N12,R11:R12,V11:V12)</f>
        <v>52.516666666666673</v>
      </c>
      <c r="AB11" s="55">
        <f>COUNTIF(B11:Y12,"І")</f>
        <v>1</v>
      </c>
      <c r="AC11" s="55">
        <f>COUNTIF(B11:Y12,"ІІ")</f>
        <v>3</v>
      </c>
      <c r="AD11" s="55">
        <f>COUNTIF(B11:Y12,"ІІІ")</f>
        <v>1</v>
      </c>
    </row>
    <row r="12" spans="1:30" ht="41.25" customHeight="1" x14ac:dyDescent="0.2">
      <c r="A12" s="37"/>
      <c r="B12" s="37"/>
      <c r="C12" s="37"/>
      <c r="D12" s="41"/>
      <c r="E12" s="45"/>
      <c r="F12" s="43"/>
      <c r="G12" s="37"/>
      <c r="H12" s="41"/>
      <c r="I12" s="52"/>
      <c r="J12" s="51"/>
      <c r="K12" s="37"/>
      <c r="L12" s="49"/>
      <c r="M12" s="47"/>
      <c r="N12" s="54"/>
      <c r="O12" s="37"/>
      <c r="P12" s="49"/>
      <c r="Q12" s="47"/>
      <c r="R12" s="26">
        <v>47.300000000000004</v>
      </c>
      <c r="S12" s="16"/>
      <c r="T12" s="26">
        <v>4</v>
      </c>
      <c r="U12" s="26" t="s">
        <v>10</v>
      </c>
      <c r="V12" s="26">
        <v>83</v>
      </c>
      <c r="W12" s="16"/>
      <c r="X12" s="26">
        <v>1</v>
      </c>
      <c r="Y12" s="26" t="s">
        <v>8</v>
      </c>
      <c r="Z12" s="58"/>
      <c r="AA12" s="60"/>
      <c r="AB12" s="56"/>
      <c r="AC12" s="56"/>
      <c r="AD12" s="56"/>
    </row>
    <row r="13" spans="1:30" ht="41.25" customHeight="1" x14ac:dyDescent="0.2">
      <c r="A13" s="36" t="s">
        <v>38</v>
      </c>
      <c r="B13" s="36"/>
      <c r="C13" s="36"/>
      <c r="D13" s="40"/>
      <c r="E13" s="44"/>
      <c r="F13" s="42"/>
      <c r="G13" s="36"/>
      <c r="H13" s="40"/>
      <c r="I13" s="38"/>
      <c r="J13" s="26">
        <v>35</v>
      </c>
      <c r="K13" s="16"/>
      <c r="L13" s="26">
        <v>3</v>
      </c>
      <c r="M13" s="26" t="s">
        <v>10</v>
      </c>
      <c r="N13" s="53">
        <v>36</v>
      </c>
      <c r="O13" s="36"/>
      <c r="P13" s="48">
        <v>5</v>
      </c>
      <c r="Q13" s="46" t="s">
        <v>10</v>
      </c>
      <c r="R13" s="53">
        <v>34.1</v>
      </c>
      <c r="S13" s="36"/>
      <c r="T13" s="48">
        <v>5</v>
      </c>
      <c r="U13" s="46" t="s">
        <v>10</v>
      </c>
      <c r="V13" s="53">
        <v>41.5</v>
      </c>
      <c r="W13" s="36"/>
      <c r="X13" s="48">
        <v>5</v>
      </c>
      <c r="Y13" s="46" t="s">
        <v>10</v>
      </c>
      <c r="Z13" s="57">
        <v>5</v>
      </c>
      <c r="AA13" s="59">
        <f>AVERAGE(B13,F13,J13,N13,R13,V13)</f>
        <v>36.65</v>
      </c>
      <c r="AB13" s="55">
        <f>COUNTIF(B13:Y14,"І")</f>
        <v>0</v>
      </c>
      <c r="AC13" s="55">
        <f>COUNTIF(B13:Y14,"ІІ")</f>
        <v>1</v>
      </c>
      <c r="AD13" s="55">
        <f>COUNTIF(B13:Y14,"ІІІ")</f>
        <v>4</v>
      </c>
    </row>
    <row r="14" spans="1:30" ht="41.25" customHeight="1" x14ac:dyDescent="0.2">
      <c r="A14" s="37"/>
      <c r="B14" s="37"/>
      <c r="C14" s="37"/>
      <c r="D14" s="41"/>
      <c r="E14" s="45"/>
      <c r="F14" s="43"/>
      <c r="G14" s="37"/>
      <c r="H14" s="41"/>
      <c r="I14" s="39"/>
      <c r="J14" s="27">
        <v>37.5</v>
      </c>
      <c r="K14" s="16"/>
      <c r="L14" s="27">
        <v>2</v>
      </c>
      <c r="M14" s="27" t="s">
        <v>9</v>
      </c>
      <c r="N14" s="54"/>
      <c r="O14" s="37"/>
      <c r="P14" s="49"/>
      <c r="Q14" s="47"/>
      <c r="R14" s="54"/>
      <c r="S14" s="37"/>
      <c r="T14" s="49"/>
      <c r="U14" s="47"/>
      <c r="V14" s="54"/>
      <c r="W14" s="37"/>
      <c r="X14" s="49"/>
      <c r="Y14" s="47"/>
      <c r="Z14" s="58"/>
      <c r="AA14" s="60"/>
      <c r="AB14" s="56"/>
      <c r="AC14" s="56"/>
      <c r="AD14" s="56"/>
    </row>
    <row r="15" spans="1:30" ht="41.25" customHeight="1" x14ac:dyDescent="0.2">
      <c r="A15" s="18" t="s">
        <v>39</v>
      </c>
      <c r="B15" s="16"/>
      <c r="C15" s="18"/>
      <c r="D15" s="28"/>
      <c r="E15" s="29"/>
      <c r="F15" s="30"/>
      <c r="G15" s="19"/>
      <c r="H15" s="28"/>
      <c r="I15" s="29"/>
      <c r="J15" s="27">
        <v>27</v>
      </c>
      <c r="K15" s="16" t="s">
        <v>27</v>
      </c>
      <c r="L15" s="27">
        <v>7</v>
      </c>
      <c r="M15" s="27" t="s">
        <v>34</v>
      </c>
      <c r="N15" s="27">
        <v>48</v>
      </c>
      <c r="O15" s="16"/>
      <c r="P15" s="27">
        <v>1</v>
      </c>
      <c r="Q15" s="27" t="s">
        <v>8</v>
      </c>
      <c r="R15" s="27">
        <v>52.800000000000004</v>
      </c>
      <c r="S15" s="16"/>
      <c r="T15" s="27">
        <v>2</v>
      </c>
      <c r="U15" s="27" t="s">
        <v>9</v>
      </c>
      <c r="V15" s="26">
        <v>40.5</v>
      </c>
      <c r="W15" s="16"/>
      <c r="X15" s="26">
        <v>6</v>
      </c>
      <c r="Y15" s="26" t="s">
        <v>10</v>
      </c>
      <c r="Z15" s="31">
        <v>4</v>
      </c>
      <c r="AA15" s="21">
        <f t="shared" ref="AA15:AA20" si="4">AVERAGE(B15,F15,J15,N15,R15,V15)</f>
        <v>42.075000000000003</v>
      </c>
      <c r="AB15" s="22">
        <f t="shared" ref="AB15:AB20" si="5">COUNTIF(B15:Y15,"І")</f>
        <v>1</v>
      </c>
      <c r="AC15" s="22">
        <f t="shared" ref="AC15:AC20" si="6">COUNTIF(B15:Y15,"ІІ")</f>
        <v>1</v>
      </c>
      <c r="AD15" s="22">
        <f t="shared" si="3"/>
        <v>1</v>
      </c>
    </row>
    <row r="16" spans="1:30" ht="41.25" customHeight="1" x14ac:dyDescent="0.2">
      <c r="A16" s="18" t="s">
        <v>15</v>
      </c>
      <c r="B16" s="16"/>
      <c r="C16" s="18"/>
      <c r="D16" s="28"/>
      <c r="E16" s="29"/>
      <c r="F16" s="30"/>
      <c r="G16" s="19"/>
      <c r="H16" s="28"/>
      <c r="I16" s="29"/>
      <c r="J16" s="26">
        <v>27.5</v>
      </c>
      <c r="K16" s="16" t="s">
        <v>27</v>
      </c>
      <c r="L16" s="26">
        <v>6</v>
      </c>
      <c r="M16" s="26" t="s">
        <v>34</v>
      </c>
      <c r="N16" s="26">
        <v>24</v>
      </c>
      <c r="O16" s="16" t="s">
        <v>27</v>
      </c>
      <c r="P16" s="26">
        <v>7</v>
      </c>
      <c r="Q16" s="26" t="s">
        <v>34</v>
      </c>
      <c r="R16" s="26">
        <v>29.700000000000003</v>
      </c>
      <c r="S16" s="16" t="s">
        <v>27</v>
      </c>
      <c r="T16" s="26">
        <v>6</v>
      </c>
      <c r="U16" s="26" t="s">
        <v>34</v>
      </c>
      <c r="V16" s="26">
        <v>0.5</v>
      </c>
      <c r="W16" s="16" t="s">
        <v>27</v>
      </c>
      <c r="X16" s="26">
        <v>10</v>
      </c>
      <c r="Y16" s="26" t="s">
        <v>34</v>
      </c>
      <c r="Z16" s="31">
        <v>4</v>
      </c>
      <c r="AA16" s="21">
        <f t="shared" si="4"/>
        <v>20.425000000000001</v>
      </c>
      <c r="AB16" s="22">
        <f t="shared" si="5"/>
        <v>0</v>
      </c>
      <c r="AC16" s="22">
        <f t="shared" si="6"/>
        <v>0</v>
      </c>
      <c r="AD16" s="22">
        <f t="shared" si="3"/>
        <v>0</v>
      </c>
    </row>
    <row r="17" spans="1:30" ht="42" customHeight="1" x14ac:dyDescent="0.2">
      <c r="A17" s="15" t="s">
        <v>40</v>
      </c>
      <c r="B17" s="17"/>
      <c r="C17" s="17"/>
      <c r="D17" s="32"/>
      <c r="E17" s="33"/>
      <c r="F17" s="34"/>
      <c r="G17" s="17"/>
      <c r="H17" s="32"/>
      <c r="I17" s="33"/>
      <c r="J17" s="26">
        <v>14</v>
      </c>
      <c r="K17" s="17" t="s">
        <v>27</v>
      </c>
      <c r="L17" s="26">
        <v>8</v>
      </c>
      <c r="M17" s="26" t="s">
        <v>34</v>
      </c>
      <c r="N17" s="26">
        <v>4.8</v>
      </c>
      <c r="O17" s="16" t="s">
        <v>27</v>
      </c>
      <c r="P17" s="26">
        <v>10</v>
      </c>
      <c r="Q17" s="26" t="s">
        <v>34</v>
      </c>
      <c r="R17" s="26">
        <v>1.1000000000000001</v>
      </c>
      <c r="S17" s="16" t="s">
        <v>27</v>
      </c>
      <c r="T17" s="26">
        <v>12</v>
      </c>
      <c r="U17" s="26" t="s">
        <v>34</v>
      </c>
      <c r="V17" s="26">
        <v>1</v>
      </c>
      <c r="W17" s="16" t="s">
        <v>27</v>
      </c>
      <c r="X17" s="26">
        <v>9</v>
      </c>
      <c r="Y17" s="26" t="s">
        <v>34</v>
      </c>
      <c r="Z17" s="31">
        <v>4</v>
      </c>
      <c r="AA17" s="23">
        <f t="shared" si="4"/>
        <v>5.2250000000000005</v>
      </c>
      <c r="AB17" s="24">
        <f t="shared" si="5"/>
        <v>0</v>
      </c>
      <c r="AC17" s="24">
        <f t="shared" si="6"/>
        <v>0</v>
      </c>
      <c r="AD17" s="24">
        <f t="shared" si="3"/>
        <v>0</v>
      </c>
    </row>
    <row r="18" spans="1:30" ht="42" customHeight="1" x14ac:dyDescent="0.2">
      <c r="A18" s="18" t="s">
        <v>16</v>
      </c>
      <c r="B18" s="16"/>
      <c r="C18" s="18"/>
      <c r="D18" s="28"/>
      <c r="E18" s="29"/>
      <c r="F18" s="30"/>
      <c r="G18" s="19"/>
      <c r="H18" s="28"/>
      <c r="I18" s="29"/>
      <c r="J18" s="26">
        <v>0</v>
      </c>
      <c r="K18" s="16" t="s">
        <v>27</v>
      </c>
      <c r="L18" s="26">
        <v>11</v>
      </c>
      <c r="M18" s="26" t="s">
        <v>34</v>
      </c>
      <c r="N18" s="26">
        <v>37.799999999999997</v>
      </c>
      <c r="O18" s="16"/>
      <c r="P18" s="26">
        <v>4</v>
      </c>
      <c r="Q18" s="26" t="s">
        <v>10</v>
      </c>
      <c r="R18" s="26">
        <v>23.1</v>
      </c>
      <c r="S18" s="16" t="s">
        <v>27</v>
      </c>
      <c r="T18" s="26">
        <v>8</v>
      </c>
      <c r="U18" s="26" t="s">
        <v>34</v>
      </c>
      <c r="V18" s="26">
        <v>53</v>
      </c>
      <c r="W18" s="16"/>
      <c r="X18" s="26">
        <v>3</v>
      </c>
      <c r="Y18" s="26" t="s">
        <v>9</v>
      </c>
      <c r="Z18" s="31">
        <v>4</v>
      </c>
      <c r="AA18" s="21">
        <f t="shared" si="4"/>
        <v>28.475000000000001</v>
      </c>
      <c r="AB18" s="22">
        <f t="shared" si="5"/>
        <v>0</v>
      </c>
      <c r="AC18" s="22">
        <f t="shared" si="6"/>
        <v>1</v>
      </c>
      <c r="AD18" s="22">
        <f t="shared" si="3"/>
        <v>1</v>
      </c>
    </row>
    <row r="19" spans="1:30" ht="41.25" customHeight="1" x14ac:dyDescent="0.2">
      <c r="A19" s="18" t="s">
        <v>17</v>
      </c>
      <c r="B19" s="16"/>
      <c r="C19" s="18"/>
      <c r="D19" s="28"/>
      <c r="E19" s="29"/>
      <c r="F19" s="30"/>
      <c r="G19" s="19"/>
      <c r="H19" s="28"/>
      <c r="I19" s="29"/>
      <c r="J19" s="26">
        <v>28</v>
      </c>
      <c r="K19" s="16" t="s">
        <v>27</v>
      </c>
      <c r="L19" s="26">
        <v>5</v>
      </c>
      <c r="M19" s="26" t="s">
        <v>34</v>
      </c>
      <c r="N19" s="26">
        <v>26.4</v>
      </c>
      <c r="O19" s="16" t="s">
        <v>27</v>
      </c>
      <c r="P19" s="26">
        <v>6</v>
      </c>
      <c r="Q19" s="26" t="s">
        <v>34</v>
      </c>
      <c r="R19" s="26">
        <v>22</v>
      </c>
      <c r="S19" s="16" t="s">
        <v>27</v>
      </c>
      <c r="T19" s="26">
        <v>9</v>
      </c>
      <c r="U19" s="26" t="s">
        <v>34</v>
      </c>
      <c r="V19" s="26">
        <v>19.5</v>
      </c>
      <c r="W19" s="16" t="s">
        <v>27</v>
      </c>
      <c r="X19" s="26">
        <v>7</v>
      </c>
      <c r="Y19" s="26" t="s">
        <v>34</v>
      </c>
      <c r="Z19" s="31">
        <v>4</v>
      </c>
      <c r="AA19" s="21">
        <f t="shared" si="4"/>
        <v>23.975000000000001</v>
      </c>
      <c r="AB19" s="22">
        <f t="shared" si="5"/>
        <v>0</v>
      </c>
      <c r="AC19" s="22">
        <f t="shared" si="6"/>
        <v>0</v>
      </c>
      <c r="AD19" s="22">
        <f t="shared" si="3"/>
        <v>0</v>
      </c>
    </row>
    <row r="20" spans="1:30" ht="41.25" customHeight="1" x14ac:dyDescent="0.2">
      <c r="A20" s="18" t="s">
        <v>18</v>
      </c>
      <c r="B20" s="16"/>
      <c r="C20" s="18"/>
      <c r="D20" s="28"/>
      <c r="E20" s="29"/>
      <c r="F20" s="30"/>
      <c r="G20" s="19"/>
      <c r="H20" s="28"/>
      <c r="I20" s="35"/>
      <c r="J20" s="26">
        <v>7.5</v>
      </c>
      <c r="K20" s="16" t="s">
        <v>27</v>
      </c>
      <c r="L20" s="26">
        <v>10</v>
      </c>
      <c r="M20" s="26" t="s">
        <v>34</v>
      </c>
      <c r="N20" s="26">
        <v>13.2</v>
      </c>
      <c r="O20" s="16" t="s">
        <v>27</v>
      </c>
      <c r="P20" s="26">
        <v>9</v>
      </c>
      <c r="Q20" s="26" t="s">
        <v>34</v>
      </c>
      <c r="R20" s="26">
        <v>9.9</v>
      </c>
      <c r="S20" s="16" t="s">
        <v>27</v>
      </c>
      <c r="T20" s="26">
        <v>11</v>
      </c>
      <c r="U20" s="26" t="s">
        <v>34</v>
      </c>
      <c r="V20" s="26">
        <v>5.5</v>
      </c>
      <c r="W20" s="16" t="s">
        <v>27</v>
      </c>
      <c r="X20" s="26">
        <v>8</v>
      </c>
      <c r="Y20" s="26" t="s">
        <v>34</v>
      </c>
      <c r="Z20" s="31">
        <v>4</v>
      </c>
      <c r="AA20" s="21">
        <f t="shared" si="4"/>
        <v>9.0250000000000004</v>
      </c>
      <c r="AB20" s="22">
        <f t="shared" si="5"/>
        <v>0</v>
      </c>
      <c r="AC20" s="22">
        <f t="shared" si="6"/>
        <v>0</v>
      </c>
      <c r="AD20" s="22">
        <f t="shared" si="3"/>
        <v>0</v>
      </c>
    </row>
    <row r="21" spans="1:30" x14ac:dyDescent="0.2">
      <c r="A21" s="62" t="s">
        <v>22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30" ht="12" customHeight="1" x14ac:dyDescent="0.2">
      <c r="A22" s="3"/>
    </row>
    <row r="23" spans="1:30" ht="30" customHeight="1" x14ac:dyDescent="0.25">
      <c r="A23" s="12" t="s">
        <v>21</v>
      </c>
      <c r="B23" s="5"/>
      <c r="C23" s="9"/>
      <c r="D23" s="5"/>
      <c r="E23" s="5"/>
      <c r="F23" s="5"/>
      <c r="G23" s="14"/>
      <c r="H23" s="6"/>
      <c r="I23" s="65" t="s">
        <v>32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"/>
      <c r="V23" s="6"/>
      <c r="W23" s="10"/>
      <c r="X23" s="6"/>
      <c r="Y23" s="6"/>
    </row>
    <row r="24" spans="1:30" ht="12.75" customHeight="1" x14ac:dyDescent="0.2">
      <c r="A24" s="4"/>
      <c r="B24" s="63" t="s">
        <v>23</v>
      </c>
      <c r="C24" s="63"/>
      <c r="D24" s="63"/>
      <c r="E24" s="63"/>
      <c r="F24" s="63"/>
      <c r="G24" s="11"/>
      <c r="H24" s="7"/>
      <c r="I24" s="63" t="s">
        <v>24</v>
      </c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30" ht="23.25" customHeight="1" x14ac:dyDescent="0.2">
      <c r="A25" s="4"/>
    </row>
    <row r="26" spans="1:30" ht="23.25" customHeight="1" x14ac:dyDescent="0.2">
      <c r="A26" s="4"/>
    </row>
    <row r="27" spans="1:30" x14ac:dyDescent="0.2">
      <c r="A27" s="4"/>
    </row>
  </sheetData>
  <mergeCells count="74">
    <mergeCell ref="A2:AD2"/>
    <mergeCell ref="A3:AD3"/>
    <mergeCell ref="V5:Y5"/>
    <mergeCell ref="V6:Y6"/>
    <mergeCell ref="N5:Q5"/>
    <mergeCell ref="R5:U5"/>
    <mergeCell ref="B6:E6"/>
    <mergeCell ref="AD6:AD7"/>
    <mergeCell ref="Z5:Z7"/>
    <mergeCell ref="AA5:AA7"/>
    <mergeCell ref="A1:AD1"/>
    <mergeCell ref="A21:Y21"/>
    <mergeCell ref="B24:F24"/>
    <mergeCell ref="I24:T24"/>
    <mergeCell ref="A6:A7"/>
    <mergeCell ref="I23:T23"/>
    <mergeCell ref="F6:I6"/>
    <mergeCell ref="J6:M6"/>
    <mergeCell ref="N6:Q6"/>
    <mergeCell ref="R6:U6"/>
    <mergeCell ref="AB5:AD5"/>
    <mergeCell ref="AB6:AB7"/>
    <mergeCell ref="AC6:AC7"/>
    <mergeCell ref="B5:E5"/>
    <mergeCell ref="F5:I5"/>
    <mergeCell ref="J5:M5"/>
    <mergeCell ref="A11:A12"/>
    <mergeCell ref="A13:A14"/>
    <mergeCell ref="AA11:AA12"/>
    <mergeCell ref="AB11:AB12"/>
    <mergeCell ref="AC11:AC12"/>
    <mergeCell ref="P13:P14"/>
    <mergeCell ref="Q13:Q14"/>
    <mergeCell ref="R13:R14"/>
    <mergeCell ref="T13:T14"/>
    <mergeCell ref="S13:S14"/>
    <mergeCell ref="N13:N14"/>
    <mergeCell ref="O13:O14"/>
    <mergeCell ref="U13:U14"/>
    <mergeCell ref="V13:V14"/>
    <mergeCell ref="W13:W14"/>
    <mergeCell ref="X13:X14"/>
    <mergeCell ref="AD11:AD12"/>
    <mergeCell ref="Z11:Z12"/>
    <mergeCell ref="Z13:Z14"/>
    <mergeCell ref="AA13:AA14"/>
    <mergeCell ref="AB13:AB14"/>
    <mergeCell ref="AC13:AC14"/>
    <mergeCell ref="AD13:AD14"/>
    <mergeCell ref="Y13:Y14"/>
    <mergeCell ref="Q11:Q12"/>
    <mergeCell ref="P11:P12"/>
    <mergeCell ref="N11:N12"/>
    <mergeCell ref="O11:O12"/>
    <mergeCell ref="M11:M12"/>
    <mergeCell ref="L11:L12"/>
    <mergeCell ref="K11:K12"/>
    <mergeCell ref="J11:J12"/>
    <mergeCell ref="I11:I12"/>
    <mergeCell ref="C11:C12"/>
    <mergeCell ref="B11:B12"/>
    <mergeCell ref="I13:I14"/>
    <mergeCell ref="H13:H14"/>
    <mergeCell ref="G13:G14"/>
    <mergeCell ref="F13:F14"/>
    <mergeCell ref="E13:E14"/>
    <mergeCell ref="D13:D14"/>
    <mergeCell ref="C13:C14"/>
    <mergeCell ref="B13:B14"/>
    <mergeCell ref="H11:H12"/>
    <mergeCell ref="G11:G12"/>
    <mergeCell ref="F11:F12"/>
    <mergeCell ref="E11:E12"/>
    <mergeCell ref="D11:D12"/>
  </mergeCells>
  <printOptions horizontalCentered="1" verticalCentered="1"/>
  <pageMargins left="0" right="0" top="0" bottom="0" header="0" footer="0"/>
  <pageSetup paperSize="9" scale="6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Дмитро Клугман</cp:lastModifiedBy>
  <cp:lastPrinted>2019-12-09T06:35:39Z</cp:lastPrinted>
  <dcterms:created xsi:type="dcterms:W3CDTF">2014-11-03T07:11:13Z</dcterms:created>
  <dcterms:modified xsi:type="dcterms:W3CDTF">2019-12-09T07:37:45Z</dcterms:modified>
</cp:coreProperties>
</file>