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-18 н.р\Олімпіада\"/>
    </mc:Choice>
  </mc:AlternateContent>
  <bookViews>
    <workbookView xWindow="0" yWindow="0" windowWidth="20400" windowHeight="79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C12" i="1" l="1"/>
  <c r="AD12" i="1"/>
  <c r="AB12" i="1"/>
  <c r="AA12" i="1" l="1"/>
  <c r="AA8" i="1"/>
  <c r="AB9" i="1" l="1"/>
  <c r="AC9" i="1"/>
  <c r="AD9" i="1"/>
  <c r="AB10" i="1"/>
  <c r="AC10" i="1"/>
  <c r="AD10" i="1"/>
  <c r="AB11" i="1"/>
  <c r="AC11" i="1"/>
  <c r="AD11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D8" i="1"/>
  <c r="AC8" i="1"/>
  <c r="AB8" i="1"/>
  <c r="AA9" i="1" l="1"/>
  <c r="AA10" i="1"/>
  <c r="AA11" i="1"/>
  <c r="AA14" i="1"/>
  <c r="AA15" i="1"/>
  <c r="AA16" i="1"/>
  <c r="AA17" i="1"/>
  <c r="AA18" i="1"/>
  <c r="AA19" i="1"/>
</calcChain>
</file>

<file path=xl/sharedStrings.xml><?xml version="1.0" encoding="utf-8"?>
<sst xmlns="http://schemas.openxmlformats.org/spreadsheetml/2006/main" count="99" uniqueCount="40">
  <si>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</si>
  <si>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</si>
  <si>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</si>
  <si>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</si>
  <si>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</si>
  <si>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</si>
  <si>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</si>
  <si>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</si>
  <si>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</si>
  <si>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</si>
  <si>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</si>
  <si>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</si>
  <si>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</si>
  <si>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</si>
  <si>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</si>
  <si>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</si>
  <si>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</si>
  <si>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</si>
  <si>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</si>
  <si>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</si>
  <si>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</si>
  <si>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</si>
  <si>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</si>
  <si>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</si>
  <si>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</si>
  <si>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</si>
  <si>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</si>
  <si>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</si>
  <si>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</si>
  <si>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</si>
  <si>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</si>
  <si>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</si>
  <si>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</si>
  <si>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</si>
  <si>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Бондаренко С.М.</t>
  </si>
  <si>
    <t>100 балів</t>
  </si>
  <si>
    <t>про проведення II етапу олімпіади з інформаційних технологій</t>
  </si>
  <si>
    <t xml:space="preserve"> 4-5</t>
  </si>
  <si>
    <t xml:space="preserve"> 5-6</t>
  </si>
  <si>
    <t>„30" листопада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</si>
</sst>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008000"/>
      <name val="Arial"/>
      <family val="2"/>
      <charset val="204"/>
    </font>
    <font>
      <sz val="14"/>
      <name val="Arial Cyr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16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view="pageBreakPreview" zoomScale="70" zoomScaleNormal="70" zoomScaleSheetLayoutView="70" workbookViewId="0">
      <selection activeCell="Q18" sqref="Q18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0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0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0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0" customWidth="1"/>
    <col min="16" max="16" width="6.85546875" style="1" customWidth="1"/>
    <col min="17" max="17" width="8.5703125" style="1" customWidth="1"/>
    <col min="18" max="18" width="6.7109375" style="1" customWidth="1"/>
    <col min="19" max="19" width="2.140625" style="10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0" customWidth="1"/>
    <col min="24" max="24" width="6.85546875" style="1" customWidth="1"/>
    <col min="25" max="25" width="8.5703125" style="1" customWidth="1"/>
    <col min="26" max="26" width="7.28515625" style="1" customWidth="1"/>
    <col min="27" max="27" width="9.85546875" style="1" customWidth="1"/>
    <col min="28" max="30" width="6" style="1" customWidth="1"/>
    <col min="31" max="16384" width="9.140625" style="1"/>
  </cols>
  <sheetData>
    <row r="1" spans="1:30" ht="20.25" x14ac:dyDescent="0.2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20.25" x14ac:dyDescent="0.2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0.25" customHeight="1" x14ac:dyDescent="0.2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1:30" x14ac:dyDescent="0.2">
      <c r="A4" s="2"/>
    </row>
    <row r="5" spans="1:30" ht="30" customHeight="1" x14ac:dyDescent="0.2">
      <c r="A5" s="21" t="s">
        <v>26</v>
      </c>
      <c r="B5" s="51"/>
      <c r="C5" s="51"/>
      <c r="D5" s="51"/>
      <c r="E5" s="51"/>
      <c r="F5" s="51"/>
      <c r="G5" s="51"/>
      <c r="H5" s="51"/>
      <c r="I5" s="51"/>
      <c r="J5" s="51" t="s">
        <v>35</v>
      </c>
      <c r="K5" s="51"/>
      <c r="L5" s="51"/>
      <c r="M5" s="51"/>
      <c r="N5" s="51" t="s">
        <v>35</v>
      </c>
      <c r="O5" s="51"/>
      <c r="P5" s="51"/>
      <c r="Q5" s="51"/>
      <c r="R5" s="51" t="s">
        <v>35</v>
      </c>
      <c r="S5" s="51"/>
      <c r="T5" s="51"/>
      <c r="U5" s="51"/>
      <c r="V5" s="51" t="s">
        <v>35</v>
      </c>
      <c r="W5" s="51"/>
      <c r="X5" s="51"/>
      <c r="Y5" s="51"/>
      <c r="Z5" s="46" t="s">
        <v>6</v>
      </c>
      <c r="AA5" s="46" t="s">
        <v>7</v>
      </c>
      <c r="AB5" s="48" t="s">
        <v>25</v>
      </c>
      <c r="AC5" s="48"/>
      <c r="AD5" s="48"/>
    </row>
    <row r="6" spans="1:30" ht="15" customHeight="1" x14ac:dyDescent="0.2">
      <c r="A6" s="48" t="s">
        <v>32</v>
      </c>
      <c r="B6" s="52" t="s">
        <v>0</v>
      </c>
      <c r="C6" s="52"/>
      <c r="D6" s="52"/>
      <c r="E6" s="52"/>
      <c r="F6" s="52" t="s">
        <v>1</v>
      </c>
      <c r="G6" s="52"/>
      <c r="H6" s="52"/>
      <c r="I6" s="52"/>
      <c r="J6" s="52" t="s">
        <v>2</v>
      </c>
      <c r="K6" s="52"/>
      <c r="L6" s="52"/>
      <c r="M6" s="52"/>
      <c r="N6" s="52" t="s">
        <v>3</v>
      </c>
      <c r="O6" s="52"/>
      <c r="P6" s="52"/>
      <c r="Q6" s="52"/>
      <c r="R6" s="52" t="s">
        <v>4</v>
      </c>
      <c r="S6" s="52"/>
      <c r="T6" s="52"/>
      <c r="U6" s="52"/>
      <c r="V6" s="52" t="s">
        <v>5</v>
      </c>
      <c r="W6" s="52"/>
      <c r="X6" s="52"/>
      <c r="Y6" s="52"/>
      <c r="Z6" s="47"/>
      <c r="AA6" s="47"/>
      <c r="AB6" s="49" t="s">
        <v>11</v>
      </c>
      <c r="AC6" s="49" t="s">
        <v>12</v>
      </c>
      <c r="AD6" s="49" t="s">
        <v>13</v>
      </c>
    </row>
    <row r="7" spans="1:30" x14ac:dyDescent="0.2">
      <c r="A7" s="49"/>
      <c r="B7" s="8" t="s">
        <v>10</v>
      </c>
      <c r="C7" s="9" t="s">
        <v>33</v>
      </c>
      <c r="D7" s="8" t="s">
        <v>9</v>
      </c>
      <c r="E7" s="8" t="s">
        <v>8</v>
      </c>
      <c r="F7" s="8" t="s">
        <v>10</v>
      </c>
      <c r="G7" s="9" t="s">
        <v>33</v>
      </c>
      <c r="H7" s="8" t="s">
        <v>9</v>
      </c>
      <c r="I7" s="8" t="s">
        <v>8</v>
      </c>
      <c r="J7" s="8" t="s">
        <v>10</v>
      </c>
      <c r="K7" s="9" t="s">
        <v>33</v>
      </c>
      <c r="L7" s="8" t="s">
        <v>9</v>
      </c>
      <c r="M7" s="8" t="s">
        <v>8</v>
      </c>
      <c r="N7" s="8" t="s">
        <v>10</v>
      </c>
      <c r="O7" s="9" t="s">
        <v>33</v>
      </c>
      <c r="P7" s="8" t="s">
        <v>9</v>
      </c>
      <c r="Q7" s="8" t="s">
        <v>8</v>
      </c>
      <c r="R7" s="8" t="s">
        <v>10</v>
      </c>
      <c r="S7" s="9" t="s">
        <v>33</v>
      </c>
      <c r="T7" s="8" t="s">
        <v>9</v>
      </c>
      <c r="U7" s="8" t="s">
        <v>8</v>
      </c>
      <c r="V7" s="8" t="s">
        <v>10</v>
      </c>
      <c r="W7" s="9" t="s">
        <v>33</v>
      </c>
      <c r="X7" s="8" t="s">
        <v>9</v>
      </c>
      <c r="Y7" s="8" t="s">
        <v>8</v>
      </c>
      <c r="Z7" s="47"/>
      <c r="AA7" s="47"/>
      <c r="AB7" s="50"/>
      <c r="AC7" s="50"/>
      <c r="AD7" s="50"/>
    </row>
    <row r="8" spans="1:30" ht="41.25" customHeight="1" x14ac:dyDescent="0.2">
      <c r="A8" s="14" t="s">
        <v>17</v>
      </c>
      <c r="B8" s="27"/>
      <c r="C8" s="22"/>
      <c r="D8" s="23"/>
      <c r="E8" s="25"/>
      <c r="F8" s="24"/>
      <c r="G8" s="22"/>
      <c r="H8" s="23"/>
      <c r="I8" s="25"/>
      <c r="J8" s="30">
        <v>10</v>
      </c>
      <c r="K8" s="22" t="s">
        <v>33</v>
      </c>
      <c r="L8" s="23">
        <v>9</v>
      </c>
      <c r="M8" s="25"/>
      <c r="N8" s="31">
        <v>32</v>
      </c>
      <c r="O8" s="22" t="s">
        <v>33</v>
      </c>
      <c r="P8" s="23">
        <v>6</v>
      </c>
      <c r="Q8" s="25"/>
      <c r="R8" s="30">
        <v>68.5</v>
      </c>
      <c r="S8" s="29"/>
      <c r="T8" s="23">
        <v>1</v>
      </c>
      <c r="U8" s="25" t="s">
        <v>11</v>
      </c>
      <c r="V8" s="30">
        <v>82</v>
      </c>
      <c r="W8" s="29"/>
      <c r="X8" s="23">
        <v>1</v>
      </c>
      <c r="Y8" s="25" t="s">
        <v>11</v>
      </c>
      <c r="Z8" s="19">
        <v>4</v>
      </c>
      <c r="AA8" s="17">
        <f>(B8+F8+J8+N8+R8+V8)/Z8</f>
        <v>48.125</v>
      </c>
      <c r="AB8" s="15">
        <f>COUNTIF(B8:Y8,"І")</f>
        <v>2</v>
      </c>
      <c r="AC8" s="15">
        <f>COUNTIF(B8:Y8,"ІІ")</f>
        <v>0</v>
      </c>
      <c r="AD8" s="15">
        <f>COUNTIF(B8:Y8,"ІІІ")</f>
        <v>0</v>
      </c>
    </row>
    <row r="9" spans="1:30" ht="41.25" customHeight="1" x14ac:dyDescent="0.2">
      <c r="A9" s="14" t="s">
        <v>14</v>
      </c>
      <c r="B9" s="27"/>
      <c r="C9" s="22"/>
      <c r="D9" s="26"/>
      <c r="E9" s="25"/>
      <c r="F9" s="24"/>
      <c r="G9" s="22"/>
      <c r="H9" s="23"/>
      <c r="I9" s="25"/>
      <c r="J9" s="30">
        <v>4</v>
      </c>
      <c r="K9" s="22" t="s">
        <v>33</v>
      </c>
      <c r="L9" s="23">
        <v>11</v>
      </c>
      <c r="M9" s="25"/>
      <c r="N9" s="31">
        <v>12</v>
      </c>
      <c r="O9" s="22" t="s">
        <v>33</v>
      </c>
      <c r="P9" s="23">
        <v>12</v>
      </c>
      <c r="Q9" s="25"/>
      <c r="R9" s="30">
        <v>58</v>
      </c>
      <c r="S9" s="29"/>
      <c r="T9" s="23">
        <v>2</v>
      </c>
      <c r="U9" s="25" t="s">
        <v>12</v>
      </c>
      <c r="V9" s="30">
        <v>16</v>
      </c>
      <c r="W9" s="29" t="s">
        <v>33</v>
      </c>
      <c r="X9" s="23">
        <v>9</v>
      </c>
      <c r="Y9" s="25"/>
      <c r="Z9" s="19">
        <v>4</v>
      </c>
      <c r="AA9" s="17">
        <f t="shared" ref="AA9:AA19" si="0">(B9+F9+J9+N9+R9+V9)/Z9</f>
        <v>22.5</v>
      </c>
      <c r="AB9" s="16">
        <f t="shared" ref="AB9:AB19" si="1">COUNTIF(B9:Y9,"І")</f>
        <v>0</v>
      </c>
      <c r="AC9" s="16">
        <f t="shared" ref="AC9:AC19" si="2">COUNTIF(B9:Y9,"ІІ")</f>
        <v>1</v>
      </c>
      <c r="AD9" s="16">
        <f t="shared" ref="AD9:AD19" si="3">COUNTIF(B9:Y9,"ІІІ")</f>
        <v>0</v>
      </c>
    </row>
    <row r="10" spans="1:30" ht="41.25" customHeight="1" x14ac:dyDescent="0.2">
      <c r="A10" s="14" t="s">
        <v>15</v>
      </c>
      <c r="B10" s="27"/>
      <c r="C10" s="22"/>
      <c r="D10" s="23"/>
      <c r="E10" s="25"/>
      <c r="F10" s="24"/>
      <c r="G10" s="22"/>
      <c r="H10" s="26"/>
      <c r="I10" s="25"/>
      <c r="J10" s="30">
        <v>22.5</v>
      </c>
      <c r="K10" s="22" t="s">
        <v>33</v>
      </c>
      <c r="L10" s="23" t="s">
        <v>37</v>
      </c>
      <c r="M10" s="25"/>
      <c r="N10" s="31">
        <v>22</v>
      </c>
      <c r="O10" s="22" t="s">
        <v>33</v>
      </c>
      <c r="P10" s="23">
        <v>10</v>
      </c>
      <c r="Q10" s="25"/>
      <c r="R10" s="30">
        <v>41.5</v>
      </c>
      <c r="S10" s="29"/>
      <c r="T10" s="23">
        <v>7</v>
      </c>
      <c r="U10" s="25"/>
      <c r="V10" s="30">
        <v>11</v>
      </c>
      <c r="W10" s="29" t="s">
        <v>33</v>
      </c>
      <c r="X10" s="23">
        <v>10</v>
      </c>
      <c r="Y10" s="25"/>
      <c r="Z10" s="19">
        <v>4</v>
      </c>
      <c r="AA10" s="17">
        <f t="shared" si="0"/>
        <v>24.25</v>
      </c>
      <c r="AB10" s="16">
        <f t="shared" si="1"/>
        <v>0</v>
      </c>
      <c r="AC10" s="16">
        <f t="shared" si="2"/>
        <v>0</v>
      </c>
      <c r="AD10" s="16">
        <f t="shared" si="3"/>
        <v>0</v>
      </c>
    </row>
    <row r="11" spans="1:30" ht="41.25" customHeight="1" x14ac:dyDescent="0.2">
      <c r="A11" s="14" t="s">
        <v>16</v>
      </c>
      <c r="B11" s="27"/>
      <c r="C11" s="22"/>
      <c r="D11" s="23"/>
      <c r="E11" s="25"/>
      <c r="F11" s="24"/>
      <c r="G11" s="22"/>
      <c r="H11" s="23"/>
      <c r="I11" s="25"/>
      <c r="J11" s="30">
        <v>56</v>
      </c>
      <c r="K11" s="22"/>
      <c r="L11" s="23">
        <v>2</v>
      </c>
      <c r="M11" s="25" t="s">
        <v>12</v>
      </c>
      <c r="N11" s="31">
        <v>51.5</v>
      </c>
      <c r="O11" s="22"/>
      <c r="P11" s="23">
        <v>2</v>
      </c>
      <c r="Q11" s="25" t="s">
        <v>12</v>
      </c>
      <c r="R11" s="30">
        <v>53</v>
      </c>
      <c r="S11" s="29"/>
      <c r="T11" s="23">
        <v>3</v>
      </c>
      <c r="U11" s="25" t="s">
        <v>13</v>
      </c>
      <c r="V11" s="30">
        <v>68.5</v>
      </c>
      <c r="W11" s="29"/>
      <c r="X11" s="23">
        <v>4</v>
      </c>
      <c r="Y11" s="25"/>
      <c r="Z11" s="19">
        <v>4</v>
      </c>
      <c r="AA11" s="17">
        <f t="shared" si="0"/>
        <v>57.25</v>
      </c>
      <c r="AB11" s="16">
        <f t="shared" si="1"/>
        <v>0</v>
      </c>
      <c r="AC11" s="16">
        <f t="shared" si="2"/>
        <v>2</v>
      </c>
      <c r="AD11" s="16">
        <f t="shared" si="3"/>
        <v>1</v>
      </c>
    </row>
    <row r="12" spans="1:30" ht="21" customHeight="1" x14ac:dyDescent="0.2">
      <c r="A12" s="49" t="s">
        <v>18</v>
      </c>
      <c r="B12" s="32"/>
      <c r="C12" s="32"/>
      <c r="D12" s="36"/>
      <c r="E12" s="34"/>
      <c r="F12" s="32"/>
      <c r="G12" s="32"/>
      <c r="H12" s="42"/>
      <c r="I12" s="34"/>
      <c r="J12" s="40">
        <v>58</v>
      </c>
      <c r="K12" s="32"/>
      <c r="L12" s="36">
        <v>1</v>
      </c>
      <c r="M12" s="34" t="s">
        <v>11</v>
      </c>
      <c r="N12" s="31">
        <v>63</v>
      </c>
      <c r="O12" s="22"/>
      <c r="P12" s="23">
        <v>1</v>
      </c>
      <c r="Q12" s="25" t="s">
        <v>11</v>
      </c>
      <c r="R12" s="40">
        <v>47</v>
      </c>
      <c r="S12" s="32"/>
      <c r="T12" s="36" t="s">
        <v>38</v>
      </c>
      <c r="U12" s="34"/>
      <c r="V12" s="40">
        <v>75</v>
      </c>
      <c r="W12" s="32"/>
      <c r="X12" s="36">
        <v>2</v>
      </c>
      <c r="Y12" s="34" t="s">
        <v>12</v>
      </c>
      <c r="Z12" s="58">
        <v>5</v>
      </c>
      <c r="AA12" s="60">
        <f>(B12+F12+J12+N12+R12+V12+B13+F13+J13+N13+R13+V13)/Z12</f>
        <v>54.6</v>
      </c>
      <c r="AB12" s="38">
        <f>COUNTIF(B12:Y13,"І")</f>
        <v>2</v>
      </c>
      <c r="AC12" s="38">
        <f>COUNTIF(B12:Y13,"ІІ")</f>
        <v>1</v>
      </c>
      <c r="AD12" s="38">
        <f>COUNTIF(B12:Y13,"ІІІ")</f>
        <v>0</v>
      </c>
    </row>
    <row r="13" spans="1:30" ht="21" customHeight="1" x14ac:dyDescent="0.2">
      <c r="A13" s="57"/>
      <c r="B13" s="33"/>
      <c r="C13" s="33"/>
      <c r="D13" s="37"/>
      <c r="E13" s="35"/>
      <c r="F13" s="33"/>
      <c r="G13" s="33"/>
      <c r="H13" s="43"/>
      <c r="I13" s="35"/>
      <c r="J13" s="41"/>
      <c r="K13" s="33"/>
      <c r="L13" s="37"/>
      <c r="M13" s="35"/>
      <c r="N13" s="31">
        <v>30</v>
      </c>
      <c r="O13" s="22" t="s">
        <v>33</v>
      </c>
      <c r="P13" s="23">
        <v>8</v>
      </c>
      <c r="Q13" s="25"/>
      <c r="R13" s="41"/>
      <c r="S13" s="33"/>
      <c r="T13" s="37"/>
      <c r="U13" s="35"/>
      <c r="V13" s="41"/>
      <c r="W13" s="33"/>
      <c r="X13" s="37"/>
      <c r="Y13" s="35"/>
      <c r="Z13" s="59"/>
      <c r="AA13" s="61"/>
      <c r="AB13" s="39"/>
      <c r="AC13" s="39"/>
      <c r="AD13" s="39"/>
    </row>
    <row r="14" spans="1:30" ht="41.25" customHeight="1" x14ac:dyDescent="0.2">
      <c r="A14" s="14" t="s">
        <v>19</v>
      </c>
      <c r="B14" s="27"/>
      <c r="C14" s="22"/>
      <c r="D14" s="26"/>
      <c r="E14" s="25"/>
      <c r="F14" s="24"/>
      <c r="G14" s="22"/>
      <c r="H14" s="23"/>
      <c r="I14" s="25"/>
      <c r="J14" s="30">
        <v>39</v>
      </c>
      <c r="K14" s="22"/>
      <c r="L14" s="23">
        <v>3</v>
      </c>
      <c r="M14" s="25" t="s">
        <v>13</v>
      </c>
      <c r="N14" s="31">
        <v>50</v>
      </c>
      <c r="O14" s="22"/>
      <c r="P14" s="23">
        <v>3</v>
      </c>
      <c r="Q14" s="25" t="s">
        <v>13</v>
      </c>
      <c r="R14" s="30">
        <v>47</v>
      </c>
      <c r="S14" s="29"/>
      <c r="T14" s="23" t="s">
        <v>38</v>
      </c>
      <c r="U14" s="25"/>
      <c r="V14" s="30">
        <v>42</v>
      </c>
      <c r="W14" s="29"/>
      <c r="X14" s="23">
        <v>5</v>
      </c>
      <c r="Y14" s="25"/>
      <c r="Z14" s="19">
        <v>4</v>
      </c>
      <c r="AA14" s="17">
        <f t="shared" si="0"/>
        <v>44.5</v>
      </c>
      <c r="AB14" s="16">
        <f t="shared" si="1"/>
        <v>0</v>
      </c>
      <c r="AC14" s="16">
        <f t="shared" si="2"/>
        <v>0</v>
      </c>
      <c r="AD14" s="16">
        <f t="shared" si="3"/>
        <v>2</v>
      </c>
    </row>
    <row r="15" spans="1:30" ht="41.25" customHeight="1" x14ac:dyDescent="0.2">
      <c r="A15" s="14" t="s">
        <v>20</v>
      </c>
      <c r="B15" s="27"/>
      <c r="C15" s="22"/>
      <c r="D15" s="23"/>
      <c r="E15" s="25"/>
      <c r="F15" s="24"/>
      <c r="G15" s="22"/>
      <c r="H15" s="23"/>
      <c r="I15" s="25"/>
      <c r="J15" s="30">
        <v>16.5</v>
      </c>
      <c r="K15" s="22" t="s">
        <v>33</v>
      </c>
      <c r="L15" s="23">
        <v>7</v>
      </c>
      <c r="M15" s="25"/>
      <c r="N15" s="31">
        <v>34</v>
      </c>
      <c r="O15" s="22"/>
      <c r="P15" s="23">
        <v>5</v>
      </c>
      <c r="Q15" s="25"/>
      <c r="R15" s="30">
        <v>34.5</v>
      </c>
      <c r="S15" s="29"/>
      <c r="T15" s="23">
        <v>8</v>
      </c>
      <c r="U15" s="25"/>
      <c r="V15" s="30">
        <v>25.5</v>
      </c>
      <c r="W15" s="29" t="s">
        <v>33</v>
      </c>
      <c r="X15" s="23">
        <v>6</v>
      </c>
      <c r="Y15" s="25"/>
      <c r="Z15" s="19">
        <v>4</v>
      </c>
      <c r="AA15" s="17">
        <f t="shared" si="0"/>
        <v>27.625</v>
      </c>
      <c r="AB15" s="16">
        <f t="shared" si="1"/>
        <v>0</v>
      </c>
      <c r="AC15" s="16">
        <f t="shared" si="2"/>
        <v>0</v>
      </c>
      <c r="AD15" s="16">
        <f t="shared" si="3"/>
        <v>0</v>
      </c>
    </row>
    <row r="16" spans="1:30" ht="41.25" customHeight="1" x14ac:dyDescent="0.2">
      <c r="A16" s="14" t="s">
        <v>21</v>
      </c>
      <c r="B16" s="27"/>
      <c r="C16" s="22"/>
      <c r="D16" s="23"/>
      <c r="E16" s="25"/>
      <c r="F16" s="24"/>
      <c r="G16" s="22"/>
      <c r="H16" s="23"/>
      <c r="I16" s="25"/>
      <c r="J16" s="30">
        <v>7</v>
      </c>
      <c r="K16" s="22" t="s">
        <v>33</v>
      </c>
      <c r="L16" s="23">
        <v>10</v>
      </c>
      <c r="M16" s="25"/>
      <c r="N16" s="31">
        <v>19.5</v>
      </c>
      <c r="O16" s="22" t="s">
        <v>33</v>
      </c>
      <c r="P16" s="23">
        <v>11</v>
      </c>
      <c r="Q16" s="25"/>
      <c r="R16" s="30"/>
      <c r="S16" s="29"/>
      <c r="T16" s="23"/>
      <c r="U16" s="25"/>
      <c r="V16" s="30">
        <v>0</v>
      </c>
      <c r="W16" s="29" t="s">
        <v>33</v>
      </c>
      <c r="X16" s="23">
        <v>11</v>
      </c>
      <c r="Y16" s="25"/>
      <c r="Z16" s="19">
        <v>3</v>
      </c>
      <c r="AA16" s="17">
        <f t="shared" si="0"/>
        <v>8.8333333333333339</v>
      </c>
      <c r="AB16" s="16">
        <f t="shared" si="1"/>
        <v>0</v>
      </c>
      <c r="AC16" s="16">
        <f t="shared" si="2"/>
        <v>0</v>
      </c>
      <c r="AD16" s="16">
        <f t="shared" si="3"/>
        <v>0</v>
      </c>
    </row>
    <row r="17" spans="1:30" ht="42" customHeight="1" x14ac:dyDescent="0.2">
      <c r="A17" s="14" t="s">
        <v>22</v>
      </c>
      <c r="B17" s="27"/>
      <c r="C17" s="22"/>
      <c r="D17" s="23"/>
      <c r="E17" s="25"/>
      <c r="F17" s="24"/>
      <c r="G17" s="22"/>
      <c r="H17" s="23"/>
      <c r="I17" s="25"/>
      <c r="J17" s="30">
        <v>22.5</v>
      </c>
      <c r="K17" s="22" t="s">
        <v>33</v>
      </c>
      <c r="L17" s="23" t="s">
        <v>37</v>
      </c>
      <c r="M17" s="25"/>
      <c r="N17" s="31">
        <v>45</v>
      </c>
      <c r="O17" s="22"/>
      <c r="P17" s="23">
        <v>4</v>
      </c>
      <c r="Q17" s="25"/>
      <c r="R17" s="30">
        <v>22</v>
      </c>
      <c r="S17" s="29" t="s">
        <v>33</v>
      </c>
      <c r="T17" s="23">
        <v>10</v>
      </c>
      <c r="U17" s="25"/>
      <c r="V17" s="30">
        <v>20</v>
      </c>
      <c r="W17" s="29" t="s">
        <v>33</v>
      </c>
      <c r="X17" s="23">
        <v>7</v>
      </c>
      <c r="Y17" s="25"/>
      <c r="Z17" s="20">
        <v>4</v>
      </c>
      <c r="AA17" s="18">
        <f t="shared" si="0"/>
        <v>27.375</v>
      </c>
      <c r="AB17" s="16">
        <f t="shared" si="1"/>
        <v>0</v>
      </c>
      <c r="AC17" s="16">
        <f t="shared" si="2"/>
        <v>0</v>
      </c>
      <c r="AD17" s="16">
        <f t="shared" si="3"/>
        <v>0</v>
      </c>
    </row>
    <row r="18" spans="1:30" ht="41.25" customHeight="1" x14ac:dyDescent="0.2">
      <c r="A18" s="14" t="s">
        <v>23</v>
      </c>
      <c r="B18" s="27"/>
      <c r="C18" s="22"/>
      <c r="D18" s="23"/>
      <c r="E18" s="25"/>
      <c r="F18" s="24"/>
      <c r="G18" s="22"/>
      <c r="H18" s="26"/>
      <c r="I18" s="25"/>
      <c r="J18" s="30">
        <v>12</v>
      </c>
      <c r="K18" s="22" t="s">
        <v>33</v>
      </c>
      <c r="L18" s="23">
        <v>8</v>
      </c>
      <c r="M18" s="25"/>
      <c r="N18" s="31">
        <v>29.5</v>
      </c>
      <c r="O18" s="22" t="s">
        <v>33</v>
      </c>
      <c r="P18" s="23">
        <v>9</v>
      </c>
      <c r="Q18" s="25"/>
      <c r="R18" s="30">
        <v>34</v>
      </c>
      <c r="S18" s="29"/>
      <c r="T18" s="23">
        <v>9</v>
      </c>
      <c r="U18" s="25"/>
      <c r="V18" s="30">
        <v>17.5</v>
      </c>
      <c r="W18" s="29" t="s">
        <v>33</v>
      </c>
      <c r="X18" s="23">
        <v>8</v>
      </c>
      <c r="Y18" s="25"/>
      <c r="Z18" s="19">
        <v>4</v>
      </c>
      <c r="AA18" s="17">
        <f t="shared" si="0"/>
        <v>23.25</v>
      </c>
      <c r="AB18" s="16">
        <f t="shared" si="1"/>
        <v>0</v>
      </c>
      <c r="AC18" s="16">
        <f t="shared" si="2"/>
        <v>0</v>
      </c>
      <c r="AD18" s="16">
        <f t="shared" si="3"/>
        <v>0</v>
      </c>
    </row>
    <row r="19" spans="1:30" ht="41.25" customHeight="1" x14ac:dyDescent="0.2">
      <c r="A19" s="14" t="s">
        <v>24</v>
      </c>
      <c r="B19" s="27"/>
      <c r="C19" s="22"/>
      <c r="D19" s="23"/>
      <c r="E19" s="25"/>
      <c r="F19" s="24"/>
      <c r="G19" s="22"/>
      <c r="H19" s="26"/>
      <c r="I19" s="25"/>
      <c r="J19" s="30">
        <v>21</v>
      </c>
      <c r="K19" s="22" t="s">
        <v>33</v>
      </c>
      <c r="L19" s="23">
        <v>6</v>
      </c>
      <c r="M19" s="25"/>
      <c r="N19" s="31">
        <v>31</v>
      </c>
      <c r="O19" s="22" t="s">
        <v>33</v>
      </c>
      <c r="P19" s="23">
        <v>7</v>
      </c>
      <c r="Q19" s="25"/>
      <c r="R19" s="30">
        <v>48</v>
      </c>
      <c r="S19" s="29"/>
      <c r="T19" s="23">
        <v>4</v>
      </c>
      <c r="U19" s="25"/>
      <c r="V19" s="30">
        <v>69</v>
      </c>
      <c r="W19" s="29"/>
      <c r="X19" s="23">
        <v>3</v>
      </c>
      <c r="Y19" s="25" t="s">
        <v>13</v>
      </c>
      <c r="Z19" s="19">
        <v>4</v>
      </c>
      <c r="AA19" s="17">
        <f t="shared" si="0"/>
        <v>42.25</v>
      </c>
      <c r="AB19" s="16">
        <f t="shared" si="1"/>
        <v>0</v>
      </c>
      <c r="AC19" s="16">
        <f t="shared" si="2"/>
        <v>0</v>
      </c>
      <c r="AD19" s="16">
        <f t="shared" si="3"/>
        <v>1</v>
      </c>
    </row>
    <row r="20" spans="1:30" x14ac:dyDescent="0.2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30" ht="12" customHeight="1" x14ac:dyDescent="0.2">
      <c r="A21" s="3"/>
    </row>
    <row r="22" spans="1:30" ht="30" customHeight="1" x14ac:dyDescent="0.25">
      <c r="A22" s="28" t="s">
        <v>27</v>
      </c>
      <c r="B22" s="5"/>
      <c r="C22" s="11"/>
      <c r="D22" s="5"/>
      <c r="E22" s="5"/>
      <c r="F22" s="5"/>
      <c r="G22" s="12"/>
      <c r="H22" s="6"/>
      <c r="I22" s="56" t="s">
        <v>34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"/>
      <c r="V22" s="6"/>
      <c r="W22" s="12"/>
      <c r="X22" s="6"/>
      <c r="Y22" s="6"/>
    </row>
    <row r="23" spans="1:30" ht="12.75" customHeight="1" x14ac:dyDescent="0.2">
      <c r="A23" s="4"/>
      <c r="B23" s="54" t="s">
        <v>29</v>
      </c>
      <c r="C23" s="54"/>
      <c r="D23" s="54"/>
      <c r="E23" s="54"/>
      <c r="F23" s="54"/>
      <c r="G23" s="13"/>
      <c r="H23" s="7"/>
      <c r="I23" s="54" t="s">
        <v>30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30" ht="23.25" customHeight="1" x14ac:dyDescent="0.2">
      <c r="A24" s="4"/>
    </row>
    <row r="25" spans="1:30" ht="23.25" customHeight="1" x14ac:dyDescent="0.2">
      <c r="A25" s="4"/>
    </row>
    <row r="26" spans="1:30" x14ac:dyDescent="0.2">
      <c r="A26" s="4"/>
    </row>
  </sheetData>
  <mergeCells count="52">
    <mergeCell ref="A20:Y20"/>
    <mergeCell ref="B23:F23"/>
    <mergeCell ref="I23:T23"/>
    <mergeCell ref="A3:AD3"/>
    <mergeCell ref="A6:A7"/>
    <mergeCell ref="I22:T22"/>
    <mergeCell ref="Z5:Z7"/>
    <mergeCell ref="J6:M6"/>
    <mergeCell ref="N6:Q6"/>
    <mergeCell ref="R6:U6"/>
    <mergeCell ref="V6:Y6"/>
    <mergeCell ref="A12:A13"/>
    <mergeCell ref="Z12:Z13"/>
    <mergeCell ref="AA12:AA13"/>
    <mergeCell ref="AB12:AB13"/>
    <mergeCell ref="AC12:AC13"/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D12:AD13"/>
    <mergeCell ref="J12:J13"/>
    <mergeCell ref="I12:I13"/>
    <mergeCell ref="H12:H13"/>
    <mergeCell ref="G12:G13"/>
    <mergeCell ref="K12:K13"/>
    <mergeCell ref="M12:M13"/>
    <mergeCell ref="L12:L13"/>
    <mergeCell ref="Y12:Y13"/>
    <mergeCell ref="X12:X13"/>
    <mergeCell ref="W12:W13"/>
    <mergeCell ref="V12:V13"/>
    <mergeCell ref="U12:U13"/>
    <mergeCell ref="T12:T13"/>
    <mergeCell ref="S12:S13"/>
    <mergeCell ref="R12:R13"/>
    <mergeCell ref="F12:F13"/>
    <mergeCell ref="E12:E13"/>
    <mergeCell ref="D12:D13"/>
    <mergeCell ref="C12:C13"/>
    <mergeCell ref="B12:B13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2017-11-06T11:41:46Z</cp:lastPrinted>
  <dcterms:created xsi:type="dcterms:W3CDTF">2014-11-03T07:11:13Z</dcterms:created>
  <dcterms:modified xsi:type="dcterms:W3CDTF">2017-11-27T06:58:23Z</dcterms:modified>
</cp:coreProperties>
</file>